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135" windowWidth="9420" windowHeight="4500" tabRatio="649" activeTab="3"/>
  </bookViews>
  <sheets>
    <sheet name="Kat. I. a II." sheetId="1" r:id="rId1"/>
    <sheet name="Kat. III. a IV." sheetId="14" r:id="rId2"/>
    <sheet name="Kat. V. - VI." sheetId="17" r:id="rId3"/>
    <sheet name="Zlatý tandem a tarzani" sheetId="19" r:id="rId4"/>
  </sheets>
  <calcPr calcId="145621"/>
</workbook>
</file>

<file path=xl/calcChain.xml><?xml version="1.0" encoding="utf-8"?>
<calcChain xmlns="http://schemas.openxmlformats.org/spreadsheetml/2006/main">
  <c r="H23" i="14" l="1"/>
  <c r="H22" i="14"/>
  <c r="L23" i="1"/>
  <c r="H6" i="1"/>
  <c r="L7" i="1"/>
  <c r="L6" i="1"/>
  <c r="L25" i="14" l="1"/>
  <c r="H25" i="14"/>
  <c r="L24" i="14"/>
  <c r="H24" i="14"/>
  <c r="L23" i="14"/>
  <c r="L22" i="14"/>
  <c r="L27" i="14"/>
  <c r="H27" i="14"/>
  <c r="L26" i="14"/>
  <c r="H26" i="14"/>
  <c r="L29" i="14"/>
  <c r="H29" i="14"/>
  <c r="L28" i="14"/>
  <c r="H28" i="14"/>
  <c r="L28" i="1"/>
  <c r="H28" i="1"/>
  <c r="L27" i="1"/>
  <c r="H27" i="1"/>
  <c r="L26" i="1"/>
  <c r="H26" i="1"/>
  <c r="L25" i="1"/>
  <c r="H25" i="1"/>
  <c r="L20" i="1"/>
  <c r="H20" i="1"/>
  <c r="L19" i="1"/>
  <c r="H19" i="1"/>
  <c r="L22" i="1"/>
  <c r="H22" i="1"/>
  <c r="L21" i="1"/>
  <c r="H21" i="1"/>
  <c r="L18" i="1"/>
  <c r="H18" i="1"/>
  <c r="L17" i="1"/>
  <c r="H17" i="1"/>
  <c r="L16" i="1"/>
  <c r="H16" i="1"/>
  <c r="L15" i="1"/>
  <c r="H15" i="1"/>
  <c r="L24" i="1"/>
  <c r="H24" i="1"/>
  <c r="H23" i="1"/>
  <c r="L15" i="17"/>
  <c r="H15" i="17"/>
  <c r="L14" i="17"/>
  <c r="H14" i="17"/>
  <c r="L23" i="19"/>
  <c r="H23" i="19"/>
  <c r="M23" i="19" s="1"/>
  <c r="L22" i="19"/>
  <c r="H22" i="19"/>
  <c r="M22" i="19" s="1"/>
  <c r="N22" i="19" s="1"/>
  <c r="M24" i="14" l="1"/>
  <c r="M25" i="14"/>
  <c r="M22" i="14"/>
  <c r="M29" i="14"/>
  <c r="M18" i="1"/>
  <c r="M17" i="1"/>
  <c r="M27" i="1"/>
  <c r="M19" i="1"/>
  <c r="M20" i="1"/>
  <c r="M14" i="17"/>
  <c r="M15" i="17"/>
  <c r="M28" i="14"/>
  <c r="M23" i="14"/>
  <c r="M26" i="14"/>
  <c r="M27" i="14"/>
  <c r="M23" i="1"/>
  <c r="M24" i="1"/>
  <c r="M15" i="1"/>
  <c r="M16" i="1"/>
  <c r="M21" i="1"/>
  <c r="M22" i="1"/>
  <c r="M25" i="1"/>
  <c r="M26" i="1"/>
  <c r="M28" i="1"/>
  <c r="L8" i="14"/>
  <c r="L9" i="14"/>
  <c r="H8" i="14"/>
  <c r="H9" i="14"/>
  <c r="N27" i="1" l="1"/>
  <c r="N17" i="1"/>
  <c r="N24" i="14"/>
  <c r="N28" i="14"/>
  <c r="N22" i="14"/>
  <c r="N19" i="1"/>
  <c r="N14" i="17"/>
  <c r="M8" i="14"/>
  <c r="M9" i="14"/>
  <c r="N26" i="14"/>
  <c r="N25" i="1"/>
  <c r="N21" i="1"/>
  <c r="N15" i="1"/>
  <c r="N23" i="1"/>
  <c r="L15" i="19"/>
  <c r="H15" i="19"/>
  <c r="L14" i="19"/>
  <c r="H14" i="19"/>
  <c r="L9" i="19"/>
  <c r="H9" i="19"/>
  <c r="L8" i="19"/>
  <c r="H8" i="19"/>
  <c r="L13" i="19"/>
  <c r="H13" i="19"/>
  <c r="L12" i="19"/>
  <c r="H12" i="19"/>
  <c r="L11" i="19"/>
  <c r="H11" i="19"/>
  <c r="L10" i="19"/>
  <c r="H10" i="19"/>
  <c r="L7" i="19"/>
  <c r="H7" i="19"/>
  <c r="L6" i="19"/>
  <c r="H6" i="19"/>
  <c r="L5" i="19"/>
  <c r="H5" i="19"/>
  <c r="L4" i="19"/>
  <c r="H4" i="19"/>
  <c r="L7" i="17"/>
  <c r="L6" i="17"/>
  <c r="L5" i="17"/>
  <c r="H5" i="17"/>
  <c r="L4" i="17"/>
  <c r="H4" i="17"/>
  <c r="L5" i="14"/>
  <c r="H5" i="14"/>
  <c r="L4" i="14"/>
  <c r="H4" i="14"/>
  <c r="L13" i="14"/>
  <c r="H13" i="14"/>
  <c r="L12" i="14"/>
  <c r="H12" i="14"/>
  <c r="L15" i="14"/>
  <c r="H15" i="14"/>
  <c r="L14" i="14"/>
  <c r="H14" i="14"/>
  <c r="L7" i="14"/>
  <c r="H7" i="14"/>
  <c r="L6" i="14"/>
  <c r="H6" i="14"/>
  <c r="L11" i="14"/>
  <c r="H11" i="14"/>
  <c r="L10" i="14"/>
  <c r="H10" i="14"/>
  <c r="L8" i="1"/>
  <c r="L9" i="1"/>
  <c r="L4" i="1"/>
  <c r="L5" i="1"/>
  <c r="H4" i="1"/>
  <c r="H5" i="1"/>
  <c r="H9" i="1"/>
  <c r="H8" i="1"/>
  <c r="M6" i="1"/>
  <c r="H7" i="1"/>
  <c r="M15" i="19" l="1"/>
  <c r="M14" i="19"/>
  <c r="M7" i="19"/>
  <c r="M6" i="19"/>
  <c r="M4" i="19"/>
  <c r="M9" i="19"/>
  <c r="M8" i="19"/>
  <c r="M12" i="19"/>
  <c r="M10" i="19"/>
  <c r="M7" i="17"/>
  <c r="M14" i="14"/>
  <c r="M7" i="14"/>
  <c r="M11" i="14"/>
  <c r="M13" i="14"/>
  <c r="M15" i="14"/>
  <c r="N14" i="14" s="1"/>
  <c r="M10" i="14"/>
  <c r="N10" i="14" s="1"/>
  <c r="M12" i="14"/>
  <c r="M5" i="14"/>
  <c r="M4" i="14"/>
  <c r="M9" i="1"/>
  <c r="M4" i="1"/>
  <c r="M8" i="1"/>
  <c r="M7" i="1"/>
  <c r="N6" i="1" s="1"/>
  <c r="N14" i="19"/>
  <c r="M5" i="19"/>
  <c r="M11" i="19"/>
  <c r="M13" i="19"/>
  <c r="M4" i="17"/>
  <c r="M5" i="17"/>
  <c r="M6" i="17"/>
  <c r="N6" i="17" s="1"/>
  <c r="M6" i="14"/>
  <c r="N6" i="14" s="1"/>
  <c r="N8" i="14"/>
  <c r="M5" i="1"/>
  <c r="N4" i="1" s="1"/>
  <c r="N6" i="19" l="1"/>
  <c r="N4" i="19"/>
  <c r="N8" i="19"/>
  <c r="N12" i="19"/>
  <c r="N10" i="19"/>
  <c r="N4" i="17"/>
  <c r="N12" i="14"/>
  <c r="N4" i="14"/>
  <c r="N8" i="1"/>
</calcChain>
</file>

<file path=xl/sharedStrings.xml><?xml version="1.0" encoding="utf-8"?>
<sst xmlns="http://schemas.openxmlformats.org/spreadsheetml/2006/main" count="247" uniqueCount="85">
  <si>
    <t>oddíl</t>
  </si>
  <si>
    <t>kladina</t>
  </si>
  <si>
    <t>celkem</t>
  </si>
  <si>
    <t>roč.</t>
  </si>
  <si>
    <t>lavička</t>
  </si>
  <si>
    <t>prostná</t>
  </si>
  <si>
    <t>přijmení a jméno</t>
  </si>
  <si>
    <t>známka D</t>
  </si>
  <si>
    <t>známka E</t>
  </si>
  <si>
    <t>celkem lavička</t>
  </si>
  <si>
    <t>celkem prostná</t>
  </si>
  <si>
    <r>
      <t xml:space="preserve">shoda </t>
    </r>
    <r>
      <rPr>
        <sz val="8"/>
        <rFont val="Arial CE"/>
        <charset val="238"/>
      </rPr>
      <t>(srážka)</t>
    </r>
  </si>
  <si>
    <t>Celkem za tandem</t>
  </si>
  <si>
    <t>ZLATÉ TANDEMY</t>
  </si>
  <si>
    <t xml:space="preserve">ročník </t>
  </si>
  <si>
    <t>kategorie</t>
  </si>
  <si>
    <t>TARZANI</t>
  </si>
  <si>
    <t>lavička / kladina</t>
  </si>
  <si>
    <t>Nováková Nikol</t>
  </si>
  <si>
    <t>SG Všetaty</t>
  </si>
  <si>
    <t>Vondrová Eliška</t>
  </si>
  <si>
    <t>Boháčová Karolína</t>
  </si>
  <si>
    <t>Chalupová Natálie</t>
  </si>
  <si>
    <t>Provazníková Ema</t>
  </si>
  <si>
    <t>Chlebovská Alžběta</t>
  </si>
  <si>
    <t>Coufalová Magdalena</t>
  </si>
  <si>
    <t>Plotnárková Eliška</t>
  </si>
  <si>
    <t>Rozborová Eliška</t>
  </si>
  <si>
    <t>Svobodová Tereza</t>
  </si>
  <si>
    <t>Vondrová Jana</t>
  </si>
  <si>
    <t>II.</t>
  </si>
  <si>
    <t>Kategorie I. - roč. 2007 a mladší</t>
  </si>
  <si>
    <t>Kategorie II. - roč. 2006 a 2005</t>
  </si>
  <si>
    <t>Kategorie III. - roč. 2004 a 2003</t>
  </si>
  <si>
    <t>Kategorie IV. - roč. 2002 a 2001</t>
  </si>
  <si>
    <t>Kategorie V. - roč. 2000 - 1999</t>
  </si>
  <si>
    <t>Semeková Eliška</t>
  </si>
  <si>
    <t>Zámorská Rozárka</t>
  </si>
  <si>
    <t>Pučelíková Hana</t>
  </si>
  <si>
    <t>Kopejsková Veronika</t>
  </si>
  <si>
    <t>Tesařová Adéla</t>
  </si>
  <si>
    <t>Kučerová Klára</t>
  </si>
  <si>
    <t>Badalíková Anna</t>
  </si>
  <si>
    <t>Černá Andrea</t>
  </si>
  <si>
    <t>Rubínová Markéta</t>
  </si>
  <si>
    <t>Skleničková Julie</t>
  </si>
  <si>
    <t>Semaniv Julie</t>
  </si>
  <si>
    <t>GK Vítkovice</t>
  </si>
  <si>
    <t>Hynek Gabriela</t>
  </si>
  <si>
    <t>Hynek Klaudie</t>
  </si>
  <si>
    <t>I.</t>
  </si>
  <si>
    <t>Kamenská Klaudie</t>
  </si>
  <si>
    <t>Tichá Anna</t>
  </si>
  <si>
    <t>TJ Doksy</t>
  </si>
  <si>
    <t>Kadlečková Natálie</t>
  </si>
  <si>
    <t>Listoňová Aneta</t>
  </si>
  <si>
    <t>Lawson Olivia</t>
  </si>
  <si>
    <t>Baňkovská Adéla</t>
  </si>
  <si>
    <t>Baňkovská Aneta</t>
  </si>
  <si>
    <t>Grohová Nela</t>
  </si>
  <si>
    <t>Petrusová Kateřina</t>
  </si>
  <si>
    <t>Holečková Adéla</t>
  </si>
  <si>
    <t>Holinková Tereza</t>
  </si>
  <si>
    <t>Kategorie VI. - roč. 1998 - 1994</t>
  </si>
  <si>
    <t>Holinková Erika</t>
  </si>
  <si>
    <t>Jakšová Michaela</t>
  </si>
  <si>
    <t>Vránová Markéta</t>
  </si>
  <si>
    <t>Mlsnová Kateřina</t>
  </si>
  <si>
    <t>III.</t>
  </si>
  <si>
    <t>Kvasničková Aneta</t>
  </si>
  <si>
    <t>Mrázová Kateřina</t>
  </si>
  <si>
    <t>SK Velká Ohrada</t>
  </si>
  <si>
    <t>Hájková Veronika</t>
  </si>
  <si>
    <t>Mrázová Karolína</t>
  </si>
  <si>
    <t>Sýkorová Kateřina</t>
  </si>
  <si>
    <t>Křížová Tereza</t>
  </si>
  <si>
    <t>TJ Sokol Horní Počernice</t>
  </si>
  <si>
    <t>Řeřichová Monika</t>
  </si>
  <si>
    <t>Kurfürstová Nikola</t>
  </si>
  <si>
    <t>Krajánková Tereza</t>
  </si>
  <si>
    <t>Krajánková Barbora</t>
  </si>
  <si>
    <t>II</t>
  </si>
  <si>
    <t xml:space="preserve">Kučerová Tereza </t>
  </si>
  <si>
    <t>Nováková NIkol</t>
  </si>
  <si>
    <t>Kučerová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</si>
</sst>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10.5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8" borderId="5" applyNumberFormat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19" borderId="0" applyNumberFormat="0" applyBorder="0" applyAlignment="0" applyProtection="0"/>
    <xf numFmtId="0" fontId="28" fillId="0" borderId="0"/>
    <xf numFmtId="0" fontId="1" fillId="6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/>
    <xf numFmtId="164" fontId="19" fillId="0" borderId="0" xfId="0" applyNumberFormat="1" applyFont="1" applyFill="1" applyBorder="1"/>
    <xf numFmtId="0" fontId="18" fillId="0" borderId="0" xfId="0" applyFont="1" applyFill="1"/>
    <xf numFmtId="0" fontId="22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/>
    <xf numFmtId="164" fontId="19" fillId="0" borderId="0" xfId="0" applyNumberFormat="1" applyFont="1" applyBorder="1"/>
    <xf numFmtId="0" fontId="18" fillId="0" borderId="0" xfId="0" applyFont="1"/>
    <xf numFmtId="0" fontId="19" fillId="22" borderId="9" xfId="0" applyFont="1" applyFill="1" applyBorder="1" applyAlignment="1">
      <alignment horizontal="center"/>
    </xf>
    <xf numFmtId="0" fontId="30" fillId="22" borderId="10" xfId="0" applyFont="1" applyFill="1" applyBorder="1"/>
    <xf numFmtId="0" fontId="30" fillId="22" borderId="11" xfId="0" applyFont="1" applyFill="1" applyBorder="1"/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4" fontId="20" fillId="20" borderId="15" xfId="0" applyNumberFormat="1" applyFont="1" applyFill="1" applyBorder="1" applyAlignment="1">
      <alignment horizontal="center" vertical="center" wrapText="1"/>
    </xf>
    <xf numFmtId="164" fontId="20" fillId="20" borderId="13" xfId="0" applyNumberFormat="1" applyFont="1" applyFill="1" applyBorder="1" applyAlignment="1">
      <alignment horizontal="center" vertical="center" wrapText="1"/>
    </xf>
    <xf numFmtId="164" fontId="21" fillId="21" borderId="14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23" fillId="0" borderId="9" xfId="0" applyFont="1" applyFill="1" applyBorder="1"/>
    <xf numFmtId="0" fontId="23" fillId="0" borderId="17" xfId="0" applyFont="1" applyFill="1" applyBorder="1"/>
    <xf numFmtId="164" fontId="25" fillId="20" borderId="10" xfId="0" applyNumberFormat="1" applyFont="1" applyFill="1" applyBorder="1"/>
    <xf numFmtId="0" fontId="23" fillId="0" borderId="11" xfId="0" applyFont="1" applyFill="1" applyBorder="1"/>
    <xf numFmtId="0" fontId="30" fillId="22" borderId="18" xfId="0" applyFont="1" applyFill="1" applyBorder="1"/>
    <xf numFmtId="0" fontId="19" fillId="22" borderId="19" xfId="0" applyFont="1" applyFill="1" applyBorder="1" applyAlignment="1">
      <alignment horizontal="center"/>
    </xf>
    <xf numFmtId="0" fontId="30" fillId="22" borderId="20" xfId="0" applyFont="1" applyFill="1" applyBorder="1"/>
    <xf numFmtId="0" fontId="23" fillId="0" borderId="21" xfId="0" applyFont="1" applyFill="1" applyBorder="1"/>
    <xf numFmtId="0" fontId="23" fillId="0" borderId="19" xfId="0" applyFont="1" applyFill="1" applyBorder="1"/>
    <xf numFmtId="0" fontId="23" fillId="0" borderId="22" xfId="0" applyFont="1" applyFill="1" applyBorder="1"/>
    <xf numFmtId="164" fontId="25" fillId="20" borderId="23" xfId="0" applyNumberFormat="1" applyFont="1" applyFill="1" applyBorder="1"/>
    <xf numFmtId="0" fontId="23" fillId="0" borderId="18" xfId="0" applyFont="1" applyFill="1" applyBorder="1"/>
    <xf numFmtId="0" fontId="23" fillId="0" borderId="24" xfId="0" applyFont="1" applyFill="1" applyBorder="1"/>
    <xf numFmtId="164" fontId="25" fillId="20" borderId="20" xfId="0" applyNumberFormat="1" applyFont="1" applyFill="1" applyBorder="1"/>
    <xf numFmtId="164" fontId="25" fillId="21" borderId="17" xfId="0" applyNumberFormat="1" applyFont="1" applyFill="1" applyBorder="1"/>
    <xf numFmtId="164" fontId="25" fillId="21" borderId="22" xfId="0" applyNumberFormat="1" applyFont="1" applyFill="1" applyBorder="1"/>
    <xf numFmtId="0" fontId="20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9" fillId="22" borderId="34" xfId="0" applyFont="1" applyFill="1" applyBorder="1" applyAlignment="1">
      <alignment horizontal="center"/>
    </xf>
    <xf numFmtId="0" fontId="30" fillId="22" borderId="35" xfId="0" applyFont="1" applyFill="1" applyBorder="1"/>
    <xf numFmtId="0" fontId="31" fillId="0" borderId="18" xfId="0" applyFont="1" applyBorder="1"/>
    <xf numFmtId="0" fontId="20" fillId="0" borderId="9" xfId="0" applyFont="1" applyFill="1" applyBorder="1" applyAlignment="1">
      <alignment horizontal="center" vertical="center" wrapText="1"/>
    </xf>
    <xf numFmtId="0" fontId="31" fillId="0" borderId="36" xfId="0" applyFont="1" applyBorder="1"/>
    <xf numFmtId="0" fontId="2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4" fillId="23" borderId="25" xfId="0" applyNumberFormat="1" applyFont="1" applyFill="1" applyBorder="1" applyAlignment="1">
      <alignment horizontal="center" vertical="center"/>
    </xf>
    <xf numFmtId="164" fontId="24" fillId="23" borderId="26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/>
    </xf>
    <xf numFmtId="0" fontId="0" fillId="0" borderId="28" xfId="0" applyBorder="1" applyAlignment="1"/>
    <xf numFmtId="0" fontId="2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0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/>
    <xf numFmtId="164" fontId="24" fillId="20" borderId="29" xfId="0" applyNumberFormat="1" applyFont="1" applyFill="1" applyBorder="1" applyAlignment="1">
      <alignment horizontal="center" vertical="center" wrapText="1"/>
    </xf>
    <xf numFmtId="164" fontId="24" fillId="20" borderId="30" xfId="0" applyNumberFormat="1" applyFont="1" applyFill="1" applyBorder="1" applyAlignment="1">
      <alignment horizontal="center" vertical="center" wrapText="1"/>
    </xf>
    <xf numFmtId="164" fontId="24" fillId="20" borderId="31" xfId="0" applyNumberFormat="1" applyFont="1" applyFill="1" applyBorder="1" applyAlignment="1">
      <alignment horizontal="center" vertical="center" wrapText="1"/>
    </xf>
    <xf numFmtId="0" fontId="24" fillId="23" borderId="25" xfId="0" applyFont="1" applyFill="1" applyBorder="1" applyAlignment="1">
      <alignment horizontal="center" vertical="center" wrapText="1"/>
    </xf>
    <xf numFmtId="0" fontId="24" fillId="23" borderId="26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37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0" borderId="38" xfId="0" applyFont="1" applyFill="1" applyBorder="1"/>
    <xf numFmtId="0" fontId="30" fillId="22" borderId="39" xfId="0" applyFont="1" applyFill="1" applyBorder="1"/>
    <xf numFmtId="0" fontId="19" fillId="22" borderId="40" xfId="0" applyFont="1" applyFill="1" applyBorder="1" applyAlignment="1">
      <alignment horizontal="center"/>
    </xf>
    <xf numFmtId="0" fontId="30" fillId="22" borderId="41" xfId="0" applyFont="1" applyFill="1" applyBorder="1"/>
  </cellXfs>
  <cellStyles count="44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Emphasis 1" xfId="27"/>
    <cellStyle name="Emphasis 2" xfId="28"/>
    <cellStyle name="Emphasis 3" xfId="29"/>
    <cellStyle name="Good" xfId="30"/>
    <cellStyle name="Heading 1" xfId="31"/>
    <cellStyle name="Heading 2" xfId="32"/>
    <cellStyle name="Heading 3" xfId="33"/>
    <cellStyle name="Heading 4" xfId="34"/>
    <cellStyle name="Hypertextový odkaz 2" xfId="35"/>
    <cellStyle name="Check Cell" xfId="36"/>
    <cellStyle name="Input" xfId="37"/>
    <cellStyle name="Linked Cell" xfId="38"/>
    <cellStyle name="Neutral" xfId="39"/>
    <cellStyle name="Normální" xfId="0" builtinId="0"/>
    <cellStyle name="normální 2" xfId="40"/>
    <cellStyle name="Note" xfId="41"/>
    <cellStyle name="Output" xfId="42"/>
    <cellStyle name="Sheet Title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3" zoomScale="80" zoomScaleNormal="80" zoomScalePageLayoutView="80" workbookViewId="0">
      <selection activeCell="Q21" sqref="Q21"/>
    </sheetView>
  </sheetViews>
  <sheetFormatPr defaultRowHeight="14.25" x14ac:dyDescent="0.2"/>
  <cols>
    <col min="1" max="1" width="4.28515625" style="8" customWidth="1"/>
    <col min="2" max="2" width="20.85546875" style="9" customWidth="1"/>
    <col min="3" max="3" width="6.28515625" style="10" bestFit="1" customWidth="1"/>
    <col min="4" max="4" width="15.28515625" style="9" customWidth="1"/>
    <col min="5" max="6" width="9.42578125" style="9" bestFit="1" customWidth="1"/>
    <col min="7" max="7" width="9" style="9" customWidth="1"/>
    <col min="8" max="8" width="9.28515625" style="11" customWidth="1"/>
    <col min="9" max="10" width="9.42578125" style="9" bestFit="1" customWidth="1"/>
    <col min="11" max="11" width="8.7109375" style="9" customWidth="1"/>
    <col min="12" max="12" width="10.140625" style="11" customWidth="1"/>
    <col min="13" max="13" width="9.140625" style="12"/>
    <col min="14" max="14" width="10.140625" style="13" customWidth="1"/>
    <col min="15" max="16384" width="9.140625" style="13"/>
  </cols>
  <sheetData>
    <row r="1" spans="1:15" s="6" customFormat="1" ht="23.25" customHeight="1" thickBot="1" x14ac:dyDescent="0.3">
      <c r="A1" s="1" t="s">
        <v>31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5" s="6" customFormat="1" ht="23.25" customHeight="1" x14ac:dyDescent="0.2">
      <c r="A2" s="52"/>
      <c r="B2" s="54" t="s">
        <v>6</v>
      </c>
      <c r="C2" s="56" t="s">
        <v>3</v>
      </c>
      <c r="D2" s="58" t="s">
        <v>0</v>
      </c>
      <c r="E2" s="60" t="s">
        <v>4</v>
      </c>
      <c r="F2" s="61"/>
      <c r="G2" s="61"/>
      <c r="H2" s="62"/>
      <c r="I2" s="60" t="s">
        <v>5</v>
      </c>
      <c r="J2" s="61"/>
      <c r="K2" s="61"/>
      <c r="L2" s="61"/>
      <c r="M2" s="61"/>
      <c r="N2" s="63" t="s">
        <v>12</v>
      </c>
    </row>
    <row r="3" spans="1:15" s="6" customFormat="1" ht="30.75" thickBot="1" x14ac:dyDescent="0.25">
      <c r="A3" s="53"/>
      <c r="B3" s="55"/>
      <c r="C3" s="57"/>
      <c r="D3" s="59"/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64"/>
    </row>
    <row r="4" spans="1:15" s="7" customFormat="1" ht="15" x14ac:dyDescent="0.25">
      <c r="A4" s="48">
        <v>1</v>
      </c>
      <c r="B4" s="16" t="s">
        <v>37</v>
      </c>
      <c r="C4" s="14">
        <v>2007</v>
      </c>
      <c r="D4" s="15" t="s">
        <v>19</v>
      </c>
      <c r="E4" s="23">
        <v>7.95</v>
      </c>
      <c r="F4" s="24">
        <v>2.5</v>
      </c>
      <c r="G4" s="25">
        <v>0.4</v>
      </c>
      <c r="H4" s="26">
        <f>E4+F4-G4</f>
        <v>10.049999999999999</v>
      </c>
      <c r="I4" s="27">
        <v>7.75</v>
      </c>
      <c r="J4" s="24">
        <v>2.5</v>
      </c>
      <c r="K4" s="24">
        <v>0.1</v>
      </c>
      <c r="L4" s="26">
        <f>I4+J4-K4</f>
        <v>10.15</v>
      </c>
      <c r="M4" s="38">
        <f>L4+H4</f>
        <v>20.2</v>
      </c>
      <c r="N4" s="50">
        <f>M4+M5</f>
        <v>39.9</v>
      </c>
      <c r="O4" s="67"/>
    </row>
    <row r="5" spans="1:15" s="7" customFormat="1" ht="15.75" thickBot="1" x14ac:dyDescent="0.3">
      <c r="A5" s="49"/>
      <c r="B5" s="28" t="s">
        <v>38</v>
      </c>
      <c r="C5" s="29">
        <v>2007</v>
      </c>
      <c r="D5" s="30" t="s">
        <v>19</v>
      </c>
      <c r="E5" s="31">
        <v>7.6</v>
      </c>
      <c r="F5" s="32">
        <v>2.5</v>
      </c>
      <c r="G5" s="33">
        <v>0.4</v>
      </c>
      <c r="H5" s="34">
        <f>E5+F5-G5</f>
        <v>9.6999999999999993</v>
      </c>
      <c r="I5" s="35">
        <v>7.6</v>
      </c>
      <c r="J5" s="32">
        <v>2.5</v>
      </c>
      <c r="K5" s="36">
        <v>0.1</v>
      </c>
      <c r="L5" s="37">
        <f>I5+J5-K5</f>
        <v>10</v>
      </c>
      <c r="M5" s="39">
        <f>L5+H5</f>
        <v>19.7</v>
      </c>
      <c r="N5" s="51"/>
      <c r="O5" s="67"/>
    </row>
    <row r="6" spans="1:15" s="7" customFormat="1" ht="15" customHeight="1" x14ac:dyDescent="0.25">
      <c r="A6" s="48">
        <v>2</v>
      </c>
      <c r="B6" s="16" t="s">
        <v>82</v>
      </c>
      <c r="C6" s="14">
        <v>2007</v>
      </c>
      <c r="D6" s="15" t="s">
        <v>19</v>
      </c>
      <c r="E6" s="23">
        <v>6.9</v>
      </c>
      <c r="F6" s="24">
        <v>2.5</v>
      </c>
      <c r="G6" s="25">
        <v>0.3</v>
      </c>
      <c r="H6" s="26">
        <f>E6+F6-G6</f>
        <v>9.1</v>
      </c>
      <c r="I6" s="23">
        <v>6.3</v>
      </c>
      <c r="J6" s="24">
        <v>2.5</v>
      </c>
      <c r="K6" s="24">
        <v>0.3</v>
      </c>
      <c r="L6" s="26">
        <f>I6+J6-K6</f>
        <v>8.5</v>
      </c>
      <c r="M6" s="38">
        <f>L6+H6</f>
        <v>17.600000000000001</v>
      </c>
      <c r="N6" s="50">
        <f>M6+M7</f>
        <v>36.85</v>
      </c>
      <c r="O6" s="67"/>
    </row>
    <row r="7" spans="1:15" s="7" customFormat="1" ht="15.75" customHeight="1" thickBot="1" x14ac:dyDescent="0.3">
      <c r="A7" s="49"/>
      <c r="B7" s="28" t="s">
        <v>18</v>
      </c>
      <c r="C7" s="29">
        <v>2007</v>
      </c>
      <c r="D7" s="30" t="s">
        <v>19</v>
      </c>
      <c r="E7" s="31">
        <v>7.8</v>
      </c>
      <c r="F7" s="32">
        <v>2.5</v>
      </c>
      <c r="G7" s="33">
        <v>0.3</v>
      </c>
      <c r="H7" s="34">
        <f>E7+F7-G7</f>
        <v>10</v>
      </c>
      <c r="I7" s="35">
        <v>7.05</v>
      </c>
      <c r="J7" s="32">
        <v>2.5</v>
      </c>
      <c r="K7" s="36">
        <v>0.3</v>
      </c>
      <c r="L7" s="37">
        <f>I7+J7-K7</f>
        <v>9.25</v>
      </c>
      <c r="M7" s="39">
        <f>L7+H7</f>
        <v>19.25</v>
      </c>
      <c r="N7" s="51"/>
      <c r="O7" s="67"/>
    </row>
    <row r="8" spans="1:15" s="7" customFormat="1" ht="15" customHeight="1" x14ac:dyDescent="0.25">
      <c r="A8" s="48">
        <v>3</v>
      </c>
      <c r="B8" s="16" t="s">
        <v>36</v>
      </c>
      <c r="C8" s="14">
        <v>2008</v>
      </c>
      <c r="D8" s="15" t="s">
        <v>19</v>
      </c>
      <c r="E8" s="23">
        <v>6.1</v>
      </c>
      <c r="F8" s="24">
        <v>2.5</v>
      </c>
      <c r="G8" s="25">
        <v>0.3</v>
      </c>
      <c r="H8" s="26">
        <f>E8+F8-G8</f>
        <v>8.2999999999999989</v>
      </c>
      <c r="I8" s="27">
        <v>5.35</v>
      </c>
      <c r="J8" s="24">
        <v>2.5</v>
      </c>
      <c r="K8" s="24">
        <v>0.3</v>
      </c>
      <c r="L8" s="26">
        <f>I8+J8-K8</f>
        <v>7.55</v>
      </c>
      <c r="M8" s="38">
        <f>L8+H8</f>
        <v>15.849999999999998</v>
      </c>
      <c r="N8" s="50">
        <f>M8+M9</f>
        <v>35.25</v>
      </c>
      <c r="O8" s="67"/>
    </row>
    <row r="9" spans="1:15" s="7" customFormat="1" ht="15.75" customHeight="1" thickBot="1" x14ac:dyDescent="0.3">
      <c r="A9" s="49"/>
      <c r="B9" s="28" t="s">
        <v>83</v>
      </c>
      <c r="C9" s="29">
        <v>2007</v>
      </c>
      <c r="D9" s="30" t="s">
        <v>19</v>
      </c>
      <c r="E9" s="31">
        <v>8</v>
      </c>
      <c r="F9" s="32">
        <v>2.5</v>
      </c>
      <c r="G9" s="33">
        <v>0.3</v>
      </c>
      <c r="H9" s="34">
        <f>E9+F9-G9</f>
        <v>10.199999999999999</v>
      </c>
      <c r="I9" s="35">
        <v>7</v>
      </c>
      <c r="J9" s="32">
        <v>2.5</v>
      </c>
      <c r="K9" s="36">
        <v>0.3</v>
      </c>
      <c r="L9" s="37">
        <f>I9+J9-K9</f>
        <v>9.1999999999999993</v>
      </c>
      <c r="M9" s="39">
        <f>L9+H9</f>
        <v>19.399999999999999</v>
      </c>
      <c r="N9" s="51"/>
      <c r="O9" s="67"/>
    </row>
    <row r="12" spans="1:15" ht="18.75" thickBot="1" x14ac:dyDescent="0.3">
      <c r="A12" s="1" t="s">
        <v>32</v>
      </c>
      <c r="B12" s="2"/>
      <c r="C12" s="3"/>
      <c r="D12" s="2"/>
      <c r="E12" s="2"/>
      <c r="F12" s="2"/>
      <c r="G12" s="2"/>
      <c r="H12" s="4"/>
      <c r="I12" s="2"/>
      <c r="J12" s="2"/>
      <c r="K12" s="2"/>
      <c r="L12" s="4"/>
      <c r="M12" s="5"/>
      <c r="N12" s="6"/>
    </row>
    <row r="13" spans="1:15" ht="15.75" x14ac:dyDescent="0.2">
      <c r="A13" s="52"/>
      <c r="B13" s="54" t="s">
        <v>6</v>
      </c>
      <c r="C13" s="56" t="s">
        <v>3</v>
      </c>
      <c r="D13" s="58" t="s">
        <v>0</v>
      </c>
      <c r="E13" s="60" t="s">
        <v>4</v>
      </c>
      <c r="F13" s="61"/>
      <c r="G13" s="61"/>
      <c r="H13" s="62"/>
      <c r="I13" s="60" t="s">
        <v>5</v>
      </c>
      <c r="J13" s="61"/>
      <c r="K13" s="61"/>
      <c r="L13" s="61"/>
      <c r="M13" s="61"/>
      <c r="N13" s="63" t="s">
        <v>12</v>
      </c>
    </row>
    <row r="14" spans="1:15" ht="30.75" thickBot="1" x14ac:dyDescent="0.25">
      <c r="A14" s="53"/>
      <c r="B14" s="55"/>
      <c r="C14" s="57"/>
      <c r="D14" s="59"/>
      <c r="E14" s="17" t="s">
        <v>8</v>
      </c>
      <c r="F14" s="18" t="s">
        <v>7</v>
      </c>
      <c r="G14" s="19" t="s">
        <v>11</v>
      </c>
      <c r="H14" s="20" t="s">
        <v>9</v>
      </c>
      <c r="I14" s="17" t="s">
        <v>8</v>
      </c>
      <c r="J14" s="18" t="s">
        <v>7</v>
      </c>
      <c r="K14" s="19" t="s">
        <v>11</v>
      </c>
      <c r="L14" s="21" t="s">
        <v>10</v>
      </c>
      <c r="M14" s="22" t="s">
        <v>2</v>
      </c>
      <c r="N14" s="64"/>
    </row>
    <row r="15" spans="1:15" ht="15" x14ac:dyDescent="0.25">
      <c r="A15" s="48">
        <v>1</v>
      </c>
      <c r="B15" s="16" t="s">
        <v>45</v>
      </c>
      <c r="C15" s="14">
        <v>2005</v>
      </c>
      <c r="D15" s="15" t="s">
        <v>47</v>
      </c>
      <c r="E15" s="23">
        <v>9.1999999999999993</v>
      </c>
      <c r="F15" s="24">
        <v>2.5</v>
      </c>
      <c r="G15" s="25">
        <v>0</v>
      </c>
      <c r="H15" s="26">
        <f>E15+F15-G15</f>
        <v>11.7</v>
      </c>
      <c r="I15" s="27">
        <v>8.1999999999999993</v>
      </c>
      <c r="J15" s="24">
        <v>2.5</v>
      </c>
      <c r="K15" s="24">
        <v>0</v>
      </c>
      <c r="L15" s="26">
        <f>I15+J15-K15</f>
        <v>10.7</v>
      </c>
      <c r="M15" s="38">
        <f>L15+H15</f>
        <v>22.4</v>
      </c>
      <c r="N15" s="50">
        <f>M15+M16</f>
        <v>45.8</v>
      </c>
      <c r="O15" s="68"/>
    </row>
    <row r="16" spans="1:15" ht="15.75" thickBot="1" x14ac:dyDescent="0.3">
      <c r="A16" s="49"/>
      <c r="B16" s="28" t="s">
        <v>46</v>
      </c>
      <c r="C16" s="29">
        <v>2005</v>
      </c>
      <c r="D16" s="30" t="s">
        <v>47</v>
      </c>
      <c r="E16" s="31">
        <v>9.3000000000000007</v>
      </c>
      <c r="F16" s="32">
        <v>2.5</v>
      </c>
      <c r="G16" s="33">
        <v>0</v>
      </c>
      <c r="H16" s="34">
        <f>E16+F16-G16</f>
        <v>11.8</v>
      </c>
      <c r="I16" s="35">
        <v>9.1</v>
      </c>
      <c r="J16" s="32">
        <v>2.5</v>
      </c>
      <c r="K16" s="36">
        <v>0</v>
      </c>
      <c r="L16" s="37">
        <f>I16+J16-K16</f>
        <v>11.6</v>
      </c>
      <c r="M16" s="39">
        <f>L16+H16</f>
        <v>23.4</v>
      </c>
      <c r="N16" s="51"/>
      <c r="O16" s="68"/>
    </row>
    <row r="17" spans="1:15" ht="15" customHeight="1" x14ac:dyDescent="0.25">
      <c r="A17" s="48">
        <v>2</v>
      </c>
      <c r="B17" s="16" t="s">
        <v>55</v>
      </c>
      <c r="C17" s="14">
        <v>2005</v>
      </c>
      <c r="D17" s="15" t="s">
        <v>53</v>
      </c>
      <c r="E17" s="23">
        <v>9.3000000000000007</v>
      </c>
      <c r="F17" s="24">
        <v>2.5</v>
      </c>
      <c r="G17" s="25">
        <v>0.1</v>
      </c>
      <c r="H17" s="26">
        <f>E17+F17-G17</f>
        <v>11.700000000000001</v>
      </c>
      <c r="I17" s="27">
        <v>8.35</v>
      </c>
      <c r="J17" s="24">
        <v>2.5</v>
      </c>
      <c r="K17" s="24">
        <v>0</v>
      </c>
      <c r="L17" s="26">
        <f>I17+J17-K17</f>
        <v>10.85</v>
      </c>
      <c r="M17" s="38">
        <f>L17+H17</f>
        <v>22.55</v>
      </c>
      <c r="N17" s="50">
        <f>M17+M18</f>
        <v>45.05</v>
      </c>
      <c r="O17" s="68"/>
    </row>
    <row r="18" spans="1:15" ht="15.75" customHeight="1" thickBot="1" x14ac:dyDescent="0.3">
      <c r="A18" s="49"/>
      <c r="B18" s="28" t="s">
        <v>56</v>
      </c>
      <c r="C18" s="29">
        <v>2005</v>
      </c>
      <c r="D18" s="30" t="s">
        <v>53</v>
      </c>
      <c r="E18" s="31">
        <v>8.9499999999999993</v>
      </c>
      <c r="F18" s="32">
        <v>2.5</v>
      </c>
      <c r="G18" s="33">
        <v>0.1</v>
      </c>
      <c r="H18" s="34">
        <f>E18+F18-G18</f>
        <v>11.35</v>
      </c>
      <c r="I18" s="35">
        <v>8.65</v>
      </c>
      <c r="J18" s="32">
        <v>2.5</v>
      </c>
      <c r="K18" s="36">
        <v>0</v>
      </c>
      <c r="L18" s="37">
        <f>I18+J18-K18</f>
        <v>11.15</v>
      </c>
      <c r="M18" s="39">
        <f>L18+H18</f>
        <v>22.5</v>
      </c>
      <c r="N18" s="51"/>
      <c r="O18" s="68"/>
    </row>
    <row r="19" spans="1:15" ht="15" x14ac:dyDescent="0.25">
      <c r="A19" s="48">
        <v>3</v>
      </c>
      <c r="B19" s="16" t="s">
        <v>54</v>
      </c>
      <c r="C19" s="14">
        <v>2006</v>
      </c>
      <c r="D19" s="15" t="s">
        <v>53</v>
      </c>
      <c r="E19" s="23">
        <v>9</v>
      </c>
      <c r="F19" s="24">
        <v>2.5</v>
      </c>
      <c r="G19" s="25">
        <v>0.2</v>
      </c>
      <c r="H19" s="26">
        <f>E19+F19-G19</f>
        <v>11.3</v>
      </c>
      <c r="I19" s="27">
        <v>8.5</v>
      </c>
      <c r="J19" s="24">
        <v>2.5</v>
      </c>
      <c r="K19" s="24">
        <v>0</v>
      </c>
      <c r="L19" s="26">
        <f>I19+J19-K19</f>
        <v>11</v>
      </c>
      <c r="M19" s="38">
        <f>L19+H19</f>
        <v>22.3</v>
      </c>
      <c r="N19" s="50">
        <f>M19+M20</f>
        <v>44.6</v>
      </c>
      <c r="O19" s="68"/>
    </row>
    <row r="20" spans="1:15" ht="15.75" thickBot="1" x14ac:dyDescent="0.3">
      <c r="A20" s="49"/>
      <c r="B20" s="28" t="s">
        <v>55</v>
      </c>
      <c r="C20" s="29">
        <v>2005</v>
      </c>
      <c r="D20" s="30" t="s">
        <v>53</v>
      </c>
      <c r="E20" s="31">
        <v>8.8000000000000007</v>
      </c>
      <c r="F20" s="32">
        <v>2.5</v>
      </c>
      <c r="G20" s="33">
        <v>0.2</v>
      </c>
      <c r="H20" s="34">
        <f>E20+F20-G20</f>
        <v>11.100000000000001</v>
      </c>
      <c r="I20" s="35">
        <v>8.6999999999999993</v>
      </c>
      <c r="J20" s="32">
        <v>2.5</v>
      </c>
      <c r="K20" s="36">
        <v>0</v>
      </c>
      <c r="L20" s="37">
        <f>I20+J20-K20</f>
        <v>11.2</v>
      </c>
      <c r="M20" s="39">
        <f>L20+H20</f>
        <v>22.3</v>
      </c>
      <c r="N20" s="51"/>
      <c r="O20" s="68"/>
    </row>
    <row r="21" spans="1:15" ht="15" x14ac:dyDescent="0.25">
      <c r="A21" s="48">
        <v>4</v>
      </c>
      <c r="B21" s="16" t="s">
        <v>51</v>
      </c>
      <c r="C21" s="14">
        <v>2006</v>
      </c>
      <c r="D21" s="15" t="s">
        <v>53</v>
      </c>
      <c r="E21" s="23">
        <v>9.4</v>
      </c>
      <c r="F21" s="24">
        <v>2.5</v>
      </c>
      <c r="G21" s="25">
        <v>0.1</v>
      </c>
      <c r="H21" s="26">
        <f>E21+F21-G21</f>
        <v>11.8</v>
      </c>
      <c r="I21" s="27">
        <v>8.65</v>
      </c>
      <c r="J21" s="24">
        <v>2.5</v>
      </c>
      <c r="K21" s="24">
        <v>0</v>
      </c>
      <c r="L21" s="26">
        <f>I21+J21-K21</f>
        <v>11.15</v>
      </c>
      <c r="M21" s="38">
        <f>L21+H21</f>
        <v>22.950000000000003</v>
      </c>
      <c r="N21" s="50">
        <f>M21+M22</f>
        <v>44.150000000000006</v>
      </c>
      <c r="O21" s="68"/>
    </row>
    <row r="22" spans="1:15" ht="15.75" thickBot="1" x14ac:dyDescent="0.3">
      <c r="A22" s="49"/>
      <c r="B22" s="28" t="s">
        <v>52</v>
      </c>
      <c r="C22" s="29">
        <v>2006</v>
      </c>
      <c r="D22" s="30" t="s">
        <v>53</v>
      </c>
      <c r="E22" s="31">
        <v>8.4</v>
      </c>
      <c r="F22" s="32">
        <v>2.5</v>
      </c>
      <c r="G22" s="33">
        <v>0.1</v>
      </c>
      <c r="H22" s="34">
        <f>E22+F22-G22</f>
        <v>10.8</v>
      </c>
      <c r="I22" s="35">
        <v>8.4</v>
      </c>
      <c r="J22" s="32">
        <v>2</v>
      </c>
      <c r="K22" s="36">
        <v>0</v>
      </c>
      <c r="L22" s="37">
        <f>I22+J22-K22</f>
        <v>10.4</v>
      </c>
      <c r="M22" s="39">
        <f>L22+H22</f>
        <v>21.200000000000003</v>
      </c>
      <c r="N22" s="51"/>
      <c r="O22" s="68"/>
    </row>
    <row r="23" spans="1:15" ht="15.75" thickBot="1" x14ac:dyDescent="0.3">
      <c r="A23" s="48">
        <v>5</v>
      </c>
      <c r="B23" s="16" t="s">
        <v>39</v>
      </c>
      <c r="C23" s="14">
        <v>2007</v>
      </c>
      <c r="D23" s="15" t="s">
        <v>19</v>
      </c>
      <c r="E23" s="23">
        <v>6.75</v>
      </c>
      <c r="F23" s="24">
        <v>2.5</v>
      </c>
      <c r="G23" s="25">
        <v>0.2</v>
      </c>
      <c r="H23" s="26">
        <f>E23+F23-G23</f>
        <v>9.0500000000000007</v>
      </c>
      <c r="I23" s="23">
        <v>7.5</v>
      </c>
      <c r="J23" s="24">
        <v>2.5</v>
      </c>
      <c r="K23" s="24">
        <v>0</v>
      </c>
      <c r="L23" s="37">
        <f>I23+J23-K23</f>
        <v>10</v>
      </c>
      <c r="M23" s="38">
        <f>L23+H23</f>
        <v>19.05</v>
      </c>
      <c r="N23" s="50">
        <f>M23+M24</f>
        <v>40.650000000000006</v>
      </c>
      <c r="O23" s="68"/>
    </row>
    <row r="24" spans="1:15" ht="15.75" thickBot="1" x14ac:dyDescent="0.3">
      <c r="A24" s="49"/>
      <c r="B24" s="28" t="s">
        <v>21</v>
      </c>
      <c r="C24" s="29">
        <v>2005</v>
      </c>
      <c r="D24" s="30" t="s">
        <v>19</v>
      </c>
      <c r="E24" s="31">
        <v>8.6</v>
      </c>
      <c r="F24" s="32">
        <v>2.5</v>
      </c>
      <c r="G24" s="33">
        <v>0.2</v>
      </c>
      <c r="H24" s="34">
        <f>E24+F24-G24</f>
        <v>10.9</v>
      </c>
      <c r="I24" s="35">
        <v>8.1999999999999993</v>
      </c>
      <c r="J24" s="32">
        <v>2.5</v>
      </c>
      <c r="K24" s="36">
        <v>0</v>
      </c>
      <c r="L24" s="37">
        <f>I24+J24-K24</f>
        <v>10.7</v>
      </c>
      <c r="M24" s="39">
        <f>L24+H24</f>
        <v>21.6</v>
      </c>
      <c r="N24" s="51"/>
      <c r="O24" s="68"/>
    </row>
    <row r="25" spans="1:15" ht="15" x14ac:dyDescent="0.25">
      <c r="A25" s="48">
        <v>6</v>
      </c>
      <c r="B25" s="16" t="s">
        <v>69</v>
      </c>
      <c r="C25" s="14">
        <v>2005</v>
      </c>
      <c r="D25" s="15" t="s">
        <v>71</v>
      </c>
      <c r="E25" s="23">
        <v>8</v>
      </c>
      <c r="F25" s="24">
        <v>2</v>
      </c>
      <c r="G25" s="25">
        <v>0.2</v>
      </c>
      <c r="H25" s="26">
        <f>E25+F25-G25</f>
        <v>9.8000000000000007</v>
      </c>
      <c r="I25" s="27">
        <v>8.1999999999999993</v>
      </c>
      <c r="J25" s="24">
        <v>2.5</v>
      </c>
      <c r="K25" s="24">
        <v>0</v>
      </c>
      <c r="L25" s="26">
        <f>I25+J25-K25</f>
        <v>10.7</v>
      </c>
      <c r="M25" s="38">
        <f>L25+H25</f>
        <v>20.5</v>
      </c>
      <c r="N25" s="50">
        <f>M25+M26</f>
        <v>39.799999999999997</v>
      </c>
      <c r="O25" s="68"/>
    </row>
    <row r="26" spans="1:15" ht="15.75" thickBot="1" x14ac:dyDescent="0.3">
      <c r="A26" s="49"/>
      <c r="B26" s="28" t="s">
        <v>70</v>
      </c>
      <c r="C26" s="29">
        <v>2005</v>
      </c>
      <c r="D26" s="30" t="s">
        <v>71</v>
      </c>
      <c r="E26" s="31">
        <v>7.1</v>
      </c>
      <c r="F26" s="32">
        <v>2</v>
      </c>
      <c r="G26" s="33">
        <v>0.2</v>
      </c>
      <c r="H26" s="34">
        <f>E26+F26-G26</f>
        <v>8.9</v>
      </c>
      <c r="I26" s="35">
        <v>7.9</v>
      </c>
      <c r="J26" s="32">
        <v>2.5</v>
      </c>
      <c r="K26" s="36">
        <v>0</v>
      </c>
      <c r="L26" s="37">
        <f>I26+J26-K26</f>
        <v>10.4</v>
      </c>
      <c r="M26" s="39">
        <f>L26+H26</f>
        <v>19.3</v>
      </c>
      <c r="N26" s="51"/>
      <c r="O26" s="68"/>
    </row>
    <row r="27" spans="1:15" ht="15.75" thickBot="1" x14ac:dyDescent="0.3">
      <c r="A27" s="48">
        <v>7</v>
      </c>
      <c r="B27" s="16" t="s">
        <v>72</v>
      </c>
      <c r="C27" s="14">
        <v>2006</v>
      </c>
      <c r="D27" s="15" t="s">
        <v>71</v>
      </c>
      <c r="E27" s="23">
        <v>4.3</v>
      </c>
      <c r="F27" s="24">
        <v>2</v>
      </c>
      <c r="G27" s="25">
        <v>0.4</v>
      </c>
      <c r="H27" s="26">
        <f>E27+F27-G27</f>
        <v>5.8999999999999995</v>
      </c>
      <c r="I27" s="27">
        <v>7.35</v>
      </c>
      <c r="J27" s="24">
        <v>2</v>
      </c>
      <c r="K27" s="24">
        <v>0</v>
      </c>
      <c r="L27" s="37">
        <f>I27+J27-K27</f>
        <v>9.35</v>
      </c>
      <c r="M27" s="39">
        <f>L27+H27</f>
        <v>15.25</v>
      </c>
      <c r="N27" s="50">
        <f t="shared" ref="N27" si="0">M27+M28</f>
        <v>33.1</v>
      </c>
      <c r="O27" s="68"/>
    </row>
    <row r="28" spans="1:15" ht="15.75" thickBot="1" x14ac:dyDescent="0.3">
      <c r="A28" s="49"/>
      <c r="B28" s="28" t="s">
        <v>84</v>
      </c>
      <c r="C28" s="29"/>
      <c r="D28" s="30" t="s">
        <v>71</v>
      </c>
      <c r="E28" s="31">
        <v>5.75</v>
      </c>
      <c r="F28" s="32">
        <v>2.5</v>
      </c>
      <c r="G28" s="33">
        <v>0.4</v>
      </c>
      <c r="H28" s="34">
        <f>E28+F28-G28</f>
        <v>7.85</v>
      </c>
      <c r="I28" s="35">
        <v>7.5</v>
      </c>
      <c r="J28" s="32">
        <v>2.5</v>
      </c>
      <c r="K28" s="36">
        <v>0</v>
      </c>
      <c r="L28" s="37">
        <f>I28+J28-K28</f>
        <v>10</v>
      </c>
      <c r="M28" s="39">
        <f>L28+H28</f>
        <v>17.850000000000001</v>
      </c>
      <c r="N28" s="51"/>
      <c r="O28" s="68"/>
    </row>
    <row r="29" spans="1:15" x14ac:dyDescent="0.2">
      <c r="A29" s="48">
        <v>8</v>
      </c>
      <c r="O29" s="68"/>
    </row>
    <row r="30" spans="1:15" ht="15" thickBot="1" x14ac:dyDescent="0.25">
      <c r="A30" s="49"/>
      <c r="O30" s="68"/>
    </row>
  </sheetData>
  <mergeCells count="35">
    <mergeCell ref="N6:N7"/>
    <mergeCell ref="N8:N9"/>
    <mergeCell ref="N4:N5"/>
    <mergeCell ref="N2:N3"/>
    <mergeCell ref="A2:A3"/>
    <mergeCell ref="B2:B3"/>
    <mergeCell ref="C2:C3"/>
    <mergeCell ref="D2:D3"/>
    <mergeCell ref="E2:H2"/>
    <mergeCell ref="I2:M2"/>
    <mergeCell ref="D13:D14"/>
    <mergeCell ref="E13:H13"/>
    <mergeCell ref="I13:M13"/>
    <mergeCell ref="N13:N14"/>
    <mergeCell ref="A8:A9"/>
    <mergeCell ref="A4:A5"/>
    <mergeCell ref="A6:A7"/>
    <mergeCell ref="A13:A14"/>
    <mergeCell ref="B13:B14"/>
    <mergeCell ref="C13:C14"/>
    <mergeCell ref="A15:A16"/>
    <mergeCell ref="N23:N24"/>
    <mergeCell ref="A17:A18"/>
    <mergeCell ref="A19:A20"/>
    <mergeCell ref="N15:N16"/>
    <mergeCell ref="A27:A28"/>
    <mergeCell ref="N25:N26"/>
    <mergeCell ref="A29:A30"/>
    <mergeCell ref="N27:N28"/>
    <mergeCell ref="A21:A22"/>
    <mergeCell ref="N17:N18"/>
    <mergeCell ref="A23:A24"/>
    <mergeCell ref="N21:N22"/>
    <mergeCell ref="A25:A26"/>
    <mergeCell ref="N19:N20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4" r:id="rId1"/>
  <headerFooter scaleWithDoc="0" alignWithMargins="0">
    <oddHeader>&amp;C2. ROČNÍK ZÁVODU "OPIČKY"</oddHeader>
    <oddFooter>&amp;LVšetaty 15.6.2013
&amp;R&amp;P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zoomScalePageLayoutView="80" workbookViewId="0">
      <selection activeCell="R25" sqref="R25"/>
    </sheetView>
  </sheetViews>
  <sheetFormatPr defaultRowHeight="14.25" x14ac:dyDescent="0.2"/>
  <cols>
    <col min="1" max="1" width="4.28515625" style="8" customWidth="1"/>
    <col min="2" max="2" width="20.85546875" style="9" customWidth="1"/>
    <col min="3" max="3" width="6.28515625" style="10" bestFit="1" customWidth="1"/>
    <col min="4" max="4" width="19.42578125" style="9" customWidth="1"/>
    <col min="5" max="6" width="9.42578125" style="9" bestFit="1" customWidth="1"/>
    <col min="7" max="7" width="9" style="9" customWidth="1"/>
    <col min="8" max="8" width="9.28515625" style="11" customWidth="1"/>
    <col min="9" max="10" width="9.42578125" style="9" bestFit="1" customWidth="1"/>
    <col min="11" max="11" width="8.7109375" style="9" customWidth="1"/>
    <col min="12" max="12" width="10.140625" style="11" customWidth="1"/>
    <col min="13" max="13" width="9.140625" style="12"/>
    <col min="14" max="14" width="10.140625" style="13" customWidth="1"/>
    <col min="15" max="16384" width="9.140625" style="13"/>
  </cols>
  <sheetData>
    <row r="1" spans="1:15" s="6" customFormat="1" ht="23.25" customHeight="1" thickBot="1" x14ac:dyDescent="0.3">
      <c r="A1" s="1" t="s">
        <v>33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5" s="6" customFormat="1" ht="23.25" customHeight="1" x14ac:dyDescent="0.2">
      <c r="A2" s="52"/>
      <c r="B2" s="54" t="s">
        <v>6</v>
      </c>
      <c r="C2" s="56" t="s">
        <v>3</v>
      </c>
      <c r="D2" s="58" t="s">
        <v>0</v>
      </c>
      <c r="E2" s="60" t="s">
        <v>1</v>
      </c>
      <c r="F2" s="61"/>
      <c r="G2" s="61"/>
      <c r="H2" s="62"/>
      <c r="I2" s="60" t="s">
        <v>5</v>
      </c>
      <c r="J2" s="61"/>
      <c r="K2" s="61"/>
      <c r="L2" s="61"/>
      <c r="M2" s="61"/>
      <c r="N2" s="63" t="s">
        <v>12</v>
      </c>
    </row>
    <row r="3" spans="1:15" s="6" customFormat="1" ht="30.75" thickBot="1" x14ac:dyDescent="0.25">
      <c r="A3" s="53"/>
      <c r="B3" s="55"/>
      <c r="C3" s="57"/>
      <c r="D3" s="59"/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64"/>
    </row>
    <row r="4" spans="1:15" s="7" customFormat="1" ht="15" x14ac:dyDescent="0.25">
      <c r="A4" s="48">
        <v>1</v>
      </c>
      <c r="B4" s="16" t="s">
        <v>57</v>
      </c>
      <c r="C4" s="14">
        <v>2003</v>
      </c>
      <c r="D4" s="15" t="s">
        <v>53</v>
      </c>
      <c r="E4" s="23">
        <v>9.4499999999999993</v>
      </c>
      <c r="F4" s="24">
        <v>2.5</v>
      </c>
      <c r="G4" s="25">
        <v>0.2</v>
      </c>
      <c r="H4" s="26">
        <f>E4+F4-G4</f>
        <v>11.75</v>
      </c>
      <c r="I4" s="27">
        <v>8.65</v>
      </c>
      <c r="J4" s="24">
        <v>2.5</v>
      </c>
      <c r="K4" s="24">
        <v>0</v>
      </c>
      <c r="L4" s="26">
        <f>I4+J4-K4</f>
        <v>11.15</v>
      </c>
      <c r="M4" s="38">
        <f>L4+H4</f>
        <v>22.9</v>
      </c>
      <c r="N4" s="50">
        <f>M4+M5</f>
        <v>43.95</v>
      </c>
      <c r="O4" s="67"/>
    </row>
    <row r="5" spans="1:15" s="7" customFormat="1" ht="15.75" thickBot="1" x14ac:dyDescent="0.3">
      <c r="A5" s="49"/>
      <c r="B5" s="28" t="s">
        <v>58</v>
      </c>
      <c r="C5" s="29">
        <v>2003</v>
      </c>
      <c r="D5" s="30" t="s">
        <v>53</v>
      </c>
      <c r="E5" s="31">
        <v>7.2</v>
      </c>
      <c r="F5" s="32">
        <v>2.5</v>
      </c>
      <c r="G5" s="33">
        <v>0.2</v>
      </c>
      <c r="H5" s="34">
        <f>E5+F5-G5</f>
        <v>9.5</v>
      </c>
      <c r="I5" s="35">
        <v>9.0500000000000007</v>
      </c>
      <c r="J5" s="32">
        <v>2.5</v>
      </c>
      <c r="K5" s="36">
        <v>0</v>
      </c>
      <c r="L5" s="37">
        <f>I5+J5-K5</f>
        <v>11.55</v>
      </c>
      <c r="M5" s="39">
        <f>L5+H5</f>
        <v>21.05</v>
      </c>
      <c r="N5" s="51"/>
      <c r="O5" s="67"/>
    </row>
    <row r="6" spans="1:15" s="7" customFormat="1" ht="15" customHeight="1" x14ac:dyDescent="0.25">
      <c r="A6" s="48">
        <v>2</v>
      </c>
      <c r="B6" s="16" t="s">
        <v>26</v>
      </c>
      <c r="C6" s="14">
        <v>2003</v>
      </c>
      <c r="D6" s="15" t="s">
        <v>19</v>
      </c>
      <c r="E6" s="23">
        <v>7.05</v>
      </c>
      <c r="F6" s="24">
        <v>2.5</v>
      </c>
      <c r="G6" s="25">
        <v>0.1</v>
      </c>
      <c r="H6" s="26">
        <f t="shared" ref="H4:H17" si="0">E6+F6-G6</f>
        <v>9.4500000000000011</v>
      </c>
      <c r="I6" s="27">
        <v>8.75</v>
      </c>
      <c r="J6" s="24">
        <v>2.5</v>
      </c>
      <c r="K6" s="24">
        <v>0</v>
      </c>
      <c r="L6" s="26">
        <f t="shared" ref="L5:L17" si="1">I6+J6-K6</f>
        <v>11.25</v>
      </c>
      <c r="M6" s="38">
        <f t="shared" ref="M4:M17" si="2">L6+H6</f>
        <v>20.700000000000003</v>
      </c>
      <c r="N6" s="50">
        <f>M6+M7</f>
        <v>42.6</v>
      </c>
      <c r="O6" s="67"/>
    </row>
    <row r="7" spans="1:15" s="7" customFormat="1" ht="15.75" customHeight="1" thickBot="1" x14ac:dyDescent="0.3">
      <c r="A7" s="49"/>
      <c r="B7" s="28" t="s">
        <v>20</v>
      </c>
      <c r="C7" s="29">
        <v>2005</v>
      </c>
      <c r="D7" s="30" t="s">
        <v>19</v>
      </c>
      <c r="E7" s="31">
        <v>7.95</v>
      </c>
      <c r="F7" s="32">
        <v>2.5</v>
      </c>
      <c r="G7" s="33">
        <v>0.1</v>
      </c>
      <c r="H7" s="34">
        <f t="shared" si="0"/>
        <v>10.35</v>
      </c>
      <c r="I7" s="35">
        <v>9.0500000000000007</v>
      </c>
      <c r="J7" s="32">
        <v>2.5</v>
      </c>
      <c r="K7" s="36">
        <v>0</v>
      </c>
      <c r="L7" s="37">
        <f t="shared" si="1"/>
        <v>11.55</v>
      </c>
      <c r="M7" s="39">
        <f t="shared" si="2"/>
        <v>21.9</v>
      </c>
      <c r="N7" s="51"/>
      <c r="O7" s="67"/>
    </row>
    <row r="8" spans="1:15" s="7" customFormat="1" ht="15" customHeight="1" x14ac:dyDescent="0.25">
      <c r="A8" s="48">
        <v>3</v>
      </c>
      <c r="B8" s="16" t="s">
        <v>59</v>
      </c>
      <c r="C8" s="14">
        <v>2003</v>
      </c>
      <c r="D8" s="15" t="s">
        <v>53</v>
      </c>
      <c r="E8" s="23">
        <v>8.1</v>
      </c>
      <c r="F8" s="24">
        <v>2.5</v>
      </c>
      <c r="G8" s="25">
        <v>0.2</v>
      </c>
      <c r="H8" s="26">
        <f>E8+F8-G8</f>
        <v>10.4</v>
      </c>
      <c r="I8" s="27">
        <v>8.6999999999999993</v>
      </c>
      <c r="J8" s="24">
        <v>2.5</v>
      </c>
      <c r="K8" s="24">
        <v>0</v>
      </c>
      <c r="L8" s="26">
        <f>I8+J8-K8</f>
        <v>11.2</v>
      </c>
      <c r="M8" s="38">
        <f>L8+H8</f>
        <v>21.6</v>
      </c>
      <c r="N8" s="50">
        <f t="shared" ref="N8" si="3">M8+M9</f>
        <v>42</v>
      </c>
      <c r="O8" s="67"/>
    </row>
    <row r="9" spans="1:15" s="7" customFormat="1" ht="15.75" customHeight="1" thickBot="1" x14ac:dyDescent="0.3">
      <c r="A9" s="49"/>
      <c r="B9" s="28" t="s">
        <v>60</v>
      </c>
      <c r="C9" s="29">
        <v>2003</v>
      </c>
      <c r="D9" s="30" t="s">
        <v>53</v>
      </c>
      <c r="E9" s="31">
        <v>7.4</v>
      </c>
      <c r="F9" s="32">
        <v>2.5</v>
      </c>
      <c r="G9" s="33">
        <v>0.2</v>
      </c>
      <c r="H9" s="34">
        <f>E9+F9-G9</f>
        <v>9.7000000000000011</v>
      </c>
      <c r="I9" s="35">
        <v>8.1999999999999993</v>
      </c>
      <c r="J9" s="32">
        <v>2.5</v>
      </c>
      <c r="K9" s="36">
        <v>0</v>
      </c>
      <c r="L9" s="37">
        <f>I9+J9-K9</f>
        <v>10.7</v>
      </c>
      <c r="M9" s="39">
        <f>L9+H9</f>
        <v>20.399999999999999</v>
      </c>
      <c r="N9" s="51"/>
      <c r="O9" s="67"/>
    </row>
    <row r="10" spans="1:15" s="7" customFormat="1" ht="15" customHeight="1" x14ac:dyDescent="0.25">
      <c r="A10" s="48">
        <v>4</v>
      </c>
      <c r="B10" s="16" t="s">
        <v>24</v>
      </c>
      <c r="C10" s="14">
        <v>2004</v>
      </c>
      <c r="D10" s="15" t="s">
        <v>19</v>
      </c>
      <c r="E10" s="23">
        <v>5.9</v>
      </c>
      <c r="F10" s="24">
        <v>2</v>
      </c>
      <c r="G10" s="25">
        <v>0.3</v>
      </c>
      <c r="H10" s="26">
        <f>E10+F10-G10</f>
        <v>7.6000000000000005</v>
      </c>
      <c r="I10" s="23">
        <v>8.65</v>
      </c>
      <c r="J10" s="24">
        <v>2.5</v>
      </c>
      <c r="K10" s="24">
        <v>0</v>
      </c>
      <c r="L10" s="26">
        <f>I10+J10-K10</f>
        <v>11.15</v>
      </c>
      <c r="M10" s="38">
        <f>L10+H10</f>
        <v>18.75</v>
      </c>
      <c r="N10" s="50">
        <f>M10+M11</f>
        <v>38.049999999999997</v>
      </c>
      <c r="O10" s="67"/>
    </row>
    <row r="11" spans="1:15" s="7" customFormat="1" ht="15.75" customHeight="1" thickBot="1" x14ac:dyDescent="0.3">
      <c r="A11" s="49"/>
      <c r="B11" s="28" t="s">
        <v>40</v>
      </c>
      <c r="C11" s="29">
        <v>2004</v>
      </c>
      <c r="D11" s="30" t="s">
        <v>19</v>
      </c>
      <c r="E11" s="31">
        <v>6.15</v>
      </c>
      <c r="F11" s="32">
        <v>2.5</v>
      </c>
      <c r="G11" s="33">
        <v>0.3</v>
      </c>
      <c r="H11" s="34">
        <f>E11+F11-G11</f>
        <v>8.35</v>
      </c>
      <c r="I11" s="35">
        <v>8.4499999999999993</v>
      </c>
      <c r="J11" s="32">
        <v>2.5</v>
      </c>
      <c r="K11" s="36">
        <v>0</v>
      </c>
      <c r="L11" s="37">
        <f>I11+J11-K11</f>
        <v>10.95</v>
      </c>
      <c r="M11" s="39">
        <f>L11+H11</f>
        <v>19.299999999999997</v>
      </c>
      <c r="N11" s="51"/>
      <c r="O11" s="67"/>
    </row>
    <row r="12" spans="1:15" s="7" customFormat="1" ht="15" customHeight="1" x14ac:dyDescent="0.25">
      <c r="A12" s="48">
        <v>5</v>
      </c>
      <c r="B12" s="16" t="s">
        <v>41</v>
      </c>
      <c r="C12" s="14">
        <v>2004</v>
      </c>
      <c r="D12" s="15" t="s">
        <v>19</v>
      </c>
      <c r="E12" s="23">
        <v>6.9</v>
      </c>
      <c r="F12" s="24">
        <v>1.5</v>
      </c>
      <c r="G12" s="25">
        <v>0.3</v>
      </c>
      <c r="H12" s="26">
        <f>E12+F12-G12</f>
        <v>8.1</v>
      </c>
      <c r="I12" s="27">
        <v>7.7</v>
      </c>
      <c r="J12" s="24">
        <v>2.5</v>
      </c>
      <c r="K12" s="24">
        <v>0</v>
      </c>
      <c r="L12" s="26">
        <f>I12+J12-K12</f>
        <v>10.199999999999999</v>
      </c>
      <c r="M12" s="38">
        <f>L12+H12</f>
        <v>18.299999999999997</v>
      </c>
      <c r="N12" s="50">
        <f>M12+M13</f>
        <v>37.099999999999994</v>
      </c>
      <c r="O12" s="67"/>
    </row>
    <row r="13" spans="1:15" s="7" customFormat="1" ht="15.75" customHeight="1" thickBot="1" x14ac:dyDescent="0.3">
      <c r="A13" s="49"/>
      <c r="B13" s="28" t="s">
        <v>22</v>
      </c>
      <c r="C13" s="29">
        <v>2004</v>
      </c>
      <c r="D13" s="30" t="s">
        <v>19</v>
      </c>
      <c r="E13" s="31">
        <v>6.25</v>
      </c>
      <c r="F13" s="32">
        <v>2</v>
      </c>
      <c r="G13" s="33">
        <v>0.3</v>
      </c>
      <c r="H13" s="34">
        <f>E13+F13-G13</f>
        <v>7.95</v>
      </c>
      <c r="I13" s="35">
        <v>8.35</v>
      </c>
      <c r="J13" s="32">
        <v>2.5</v>
      </c>
      <c r="K13" s="36">
        <v>0</v>
      </c>
      <c r="L13" s="37">
        <f>I13+J13-K13</f>
        <v>10.85</v>
      </c>
      <c r="M13" s="39">
        <f>L13+H13</f>
        <v>18.8</v>
      </c>
      <c r="N13" s="51"/>
      <c r="O13" s="67"/>
    </row>
    <row r="14" spans="1:15" s="7" customFormat="1" ht="15" customHeight="1" x14ac:dyDescent="0.25">
      <c r="A14" s="48">
        <v>6</v>
      </c>
      <c r="B14" s="16" t="s">
        <v>28</v>
      </c>
      <c r="C14" s="14">
        <v>2003</v>
      </c>
      <c r="D14" s="15" t="s">
        <v>19</v>
      </c>
      <c r="E14" s="23">
        <v>5.75</v>
      </c>
      <c r="F14" s="24">
        <v>2</v>
      </c>
      <c r="G14" s="25">
        <v>0.3</v>
      </c>
      <c r="H14" s="26">
        <f>E14+F14-G14</f>
        <v>7.45</v>
      </c>
      <c r="I14" s="27">
        <v>7.8</v>
      </c>
      <c r="J14" s="24">
        <v>2.5</v>
      </c>
      <c r="K14" s="24">
        <v>0</v>
      </c>
      <c r="L14" s="26">
        <f>I14+J14-K14</f>
        <v>10.3</v>
      </c>
      <c r="M14" s="38">
        <f>L14+H14</f>
        <v>17.75</v>
      </c>
      <c r="N14" s="50">
        <f>M14+M15</f>
        <v>35.9</v>
      </c>
      <c r="O14" s="67"/>
    </row>
    <row r="15" spans="1:15" s="7" customFormat="1" ht="15.75" customHeight="1" thickBot="1" x14ac:dyDescent="0.3">
      <c r="A15" s="49"/>
      <c r="B15" s="28" t="s">
        <v>23</v>
      </c>
      <c r="C15" s="29">
        <v>2004</v>
      </c>
      <c r="D15" s="30" t="s">
        <v>19</v>
      </c>
      <c r="E15" s="31">
        <v>5.7</v>
      </c>
      <c r="F15" s="32">
        <v>2</v>
      </c>
      <c r="G15" s="33">
        <v>0.3</v>
      </c>
      <c r="H15" s="34">
        <f>E15+F15-G15</f>
        <v>7.4</v>
      </c>
      <c r="I15" s="35">
        <v>8.25</v>
      </c>
      <c r="J15" s="32">
        <v>2.5</v>
      </c>
      <c r="K15" s="36">
        <v>0</v>
      </c>
      <c r="L15" s="37">
        <f>I15+J15-K15</f>
        <v>10.75</v>
      </c>
      <c r="M15" s="39">
        <f>L15+H15</f>
        <v>18.149999999999999</v>
      </c>
      <c r="N15" s="51"/>
      <c r="O15" s="67"/>
    </row>
    <row r="16" spans="1:15" s="7" customFormat="1" ht="15" customHeight="1" x14ac:dyDescent="0.25">
      <c r="A16" s="48">
        <v>7</v>
      </c>
      <c r="B16" s="16"/>
      <c r="C16" s="14"/>
      <c r="D16" s="15"/>
      <c r="E16" s="23"/>
      <c r="F16" s="24"/>
      <c r="G16" s="25"/>
      <c r="H16" s="26"/>
      <c r="I16" s="27"/>
      <c r="J16" s="24"/>
      <c r="K16" s="24"/>
      <c r="L16" s="26"/>
      <c r="M16" s="38"/>
      <c r="N16" s="50"/>
    </row>
    <row r="17" spans="1:15" s="7" customFormat="1" ht="15.75" customHeight="1" thickBot="1" x14ac:dyDescent="0.3">
      <c r="A17" s="49"/>
      <c r="B17" s="28"/>
      <c r="C17" s="29"/>
      <c r="D17" s="30"/>
      <c r="E17" s="31"/>
      <c r="F17" s="32"/>
      <c r="G17" s="33"/>
      <c r="H17" s="34"/>
      <c r="I17" s="35"/>
      <c r="J17" s="32"/>
      <c r="K17" s="36"/>
      <c r="L17" s="37"/>
      <c r="M17" s="39"/>
      <c r="N17" s="51"/>
    </row>
    <row r="19" spans="1:15" ht="18.75" thickBot="1" x14ac:dyDescent="0.3">
      <c r="A19" s="1" t="s">
        <v>34</v>
      </c>
      <c r="B19" s="2"/>
      <c r="C19" s="3"/>
      <c r="D19" s="2"/>
      <c r="E19" s="2"/>
      <c r="F19" s="2"/>
      <c r="G19" s="2"/>
      <c r="H19" s="4"/>
      <c r="I19" s="2"/>
      <c r="J19" s="2"/>
      <c r="K19" s="2"/>
      <c r="L19" s="4"/>
      <c r="M19" s="5"/>
      <c r="N19" s="6"/>
    </row>
    <row r="20" spans="1:15" ht="15.75" x14ac:dyDescent="0.2">
      <c r="A20" s="52"/>
      <c r="B20" s="54" t="s">
        <v>6</v>
      </c>
      <c r="C20" s="56" t="s">
        <v>3</v>
      </c>
      <c r="D20" s="58" t="s">
        <v>0</v>
      </c>
      <c r="E20" s="60" t="s">
        <v>1</v>
      </c>
      <c r="F20" s="61"/>
      <c r="G20" s="61"/>
      <c r="H20" s="62"/>
      <c r="I20" s="60" t="s">
        <v>5</v>
      </c>
      <c r="J20" s="61"/>
      <c r="K20" s="61"/>
      <c r="L20" s="61"/>
      <c r="M20" s="61"/>
      <c r="N20" s="63" t="s">
        <v>12</v>
      </c>
    </row>
    <row r="21" spans="1:15" ht="30.75" thickBot="1" x14ac:dyDescent="0.25">
      <c r="A21" s="53"/>
      <c r="B21" s="55"/>
      <c r="C21" s="57"/>
      <c r="D21" s="59"/>
      <c r="E21" s="17" t="s">
        <v>8</v>
      </c>
      <c r="F21" s="18" t="s">
        <v>7</v>
      </c>
      <c r="G21" s="19" t="s">
        <v>11</v>
      </c>
      <c r="H21" s="20" t="s">
        <v>9</v>
      </c>
      <c r="I21" s="17" t="s">
        <v>8</v>
      </c>
      <c r="J21" s="18" t="s">
        <v>7</v>
      </c>
      <c r="K21" s="19" t="s">
        <v>11</v>
      </c>
      <c r="L21" s="21" t="s">
        <v>10</v>
      </c>
      <c r="M21" s="22" t="s">
        <v>2</v>
      </c>
      <c r="N21" s="64"/>
    </row>
    <row r="22" spans="1:15" ht="15" x14ac:dyDescent="0.25">
      <c r="A22" s="48">
        <v>1</v>
      </c>
      <c r="B22" s="16" t="s">
        <v>44</v>
      </c>
      <c r="C22" s="14">
        <v>2001</v>
      </c>
      <c r="D22" s="15" t="s">
        <v>19</v>
      </c>
      <c r="E22" s="23">
        <v>9</v>
      </c>
      <c r="F22" s="24">
        <v>3</v>
      </c>
      <c r="G22" s="25">
        <v>0.1</v>
      </c>
      <c r="H22" s="26">
        <f>E22+F22-G22</f>
        <v>11.9</v>
      </c>
      <c r="I22" s="27">
        <v>8.5500000000000007</v>
      </c>
      <c r="J22" s="24">
        <v>3</v>
      </c>
      <c r="K22" s="24">
        <v>0</v>
      </c>
      <c r="L22" s="26">
        <f>I22+J22-K22</f>
        <v>11.55</v>
      </c>
      <c r="M22" s="38">
        <f>L22+H22</f>
        <v>23.450000000000003</v>
      </c>
      <c r="N22" s="50">
        <f>M22+M23</f>
        <v>46.300000000000004</v>
      </c>
      <c r="O22" s="68"/>
    </row>
    <row r="23" spans="1:15" ht="15.75" thickBot="1" x14ac:dyDescent="0.3">
      <c r="A23" s="49"/>
      <c r="B23" s="28" t="s">
        <v>25</v>
      </c>
      <c r="C23" s="29">
        <v>2004</v>
      </c>
      <c r="D23" s="30" t="s">
        <v>19</v>
      </c>
      <c r="E23" s="31">
        <v>8.4</v>
      </c>
      <c r="F23" s="32">
        <v>3</v>
      </c>
      <c r="G23" s="33">
        <v>0.1</v>
      </c>
      <c r="H23" s="34">
        <f>E23+F23-G23</f>
        <v>11.3</v>
      </c>
      <c r="I23" s="35">
        <v>8.5500000000000007</v>
      </c>
      <c r="J23" s="32">
        <v>3</v>
      </c>
      <c r="K23" s="36">
        <v>0</v>
      </c>
      <c r="L23" s="37">
        <f>I23+J23-K23</f>
        <v>11.55</v>
      </c>
      <c r="M23" s="39">
        <f>L23+H23</f>
        <v>22.85</v>
      </c>
      <c r="N23" s="51"/>
      <c r="O23" s="68"/>
    </row>
    <row r="24" spans="1:15" ht="15" x14ac:dyDescent="0.25">
      <c r="A24" s="48">
        <v>2</v>
      </c>
      <c r="B24" s="16" t="s">
        <v>61</v>
      </c>
      <c r="C24" s="14">
        <v>2001</v>
      </c>
      <c r="D24" s="15" t="s">
        <v>53</v>
      </c>
      <c r="E24" s="23">
        <v>8.9499999999999993</v>
      </c>
      <c r="F24" s="24">
        <v>3</v>
      </c>
      <c r="G24" s="25">
        <v>0.2</v>
      </c>
      <c r="H24" s="26">
        <f>E24+F24-G24</f>
        <v>11.75</v>
      </c>
      <c r="I24" s="27">
        <v>8.35</v>
      </c>
      <c r="J24" s="24">
        <v>3</v>
      </c>
      <c r="K24" s="24">
        <v>0</v>
      </c>
      <c r="L24" s="26">
        <f>I24+J24-K24</f>
        <v>11.35</v>
      </c>
      <c r="M24" s="38">
        <f>L24+H24</f>
        <v>23.1</v>
      </c>
      <c r="N24" s="50">
        <f>M24+M25</f>
        <v>45.25</v>
      </c>
      <c r="O24" s="68"/>
    </row>
    <row r="25" spans="1:15" ht="15.75" thickBot="1" x14ac:dyDescent="0.3">
      <c r="A25" s="49"/>
      <c r="B25" s="28" t="s">
        <v>62</v>
      </c>
      <c r="C25" s="29">
        <v>2002</v>
      </c>
      <c r="D25" s="30" t="s">
        <v>53</v>
      </c>
      <c r="E25" s="31">
        <v>8.5500000000000007</v>
      </c>
      <c r="F25" s="32">
        <v>3</v>
      </c>
      <c r="G25" s="33">
        <v>0.2</v>
      </c>
      <c r="H25" s="34">
        <f>E25+F25-G25</f>
        <v>11.350000000000001</v>
      </c>
      <c r="I25" s="35">
        <v>7.8</v>
      </c>
      <c r="J25" s="32">
        <v>3</v>
      </c>
      <c r="K25" s="36">
        <v>0</v>
      </c>
      <c r="L25" s="37">
        <f>I25+J25-K25</f>
        <v>10.8</v>
      </c>
      <c r="M25" s="39">
        <f>L25+H25</f>
        <v>22.150000000000002</v>
      </c>
      <c r="N25" s="51"/>
      <c r="O25" s="68"/>
    </row>
    <row r="26" spans="1:15" ht="15" x14ac:dyDescent="0.25">
      <c r="A26" s="48">
        <v>3</v>
      </c>
      <c r="B26" s="16" t="s">
        <v>43</v>
      </c>
      <c r="C26" s="14">
        <v>2002</v>
      </c>
      <c r="D26" s="15" t="s">
        <v>19</v>
      </c>
      <c r="E26" s="23">
        <v>7.8</v>
      </c>
      <c r="F26" s="24">
        <v>3</v>
      </c>
      <c r="G26" s="25">
        <v>0.1</v>
      </c>
      <c r="H26" s="26">
        <f>E26+F26-G26</f>
        <v>10.700000000000001</v>
      </c>
      <c r="I26" s="27">
        <v>8.35</v>
      </c>
      <c r="J26" s="24">
        <v>3</v>
      </c>
      <c r="K26" s="24">
        <v>0</v>
      </c>
      <c r="L26" s="26">
        <f>I26+J26-K26</f>
        <v>11.35</v>
      </c>
      <c r="M26" s="38">
        <f>L26+H26</f>
        <v>22.05</v>
      </c>
      <c r="N26" s="50">
        <f>M26+M27</f>
        <v>43.849999999999994</v>
      </c>
      <c r="O26" s="68"/>
    </row>
    <row r="27" spans="1:15" ht="15.75" thickBot="1" x14ac:dyDescent="0.3">
      <c r="A27" s="49"/>
      <c r="B27" s="28" t="s">
        <v>27</v>
      </c>
      <c r="C27" s="29">
        <v>2003</v>
      </c>
      <c r="D27" s="30" t="s">
        <v>19</v>
      </c>
      <c r="E27" s="31">
        <v>7.7</v>
      </c>
      <c r="F27" s="32">
        <v>3</v>
      </c>
      <c r="G27" s="33">
        <v>0.1</v>
      </c>
      <c r="H27" s="34">
        <f>E27+F27-G27</f>
        <v>10.6</v>
      </c>
      <c r="I27" s="35">
        <v>8.1999999999999993</v>
      </c>
      <c r="J27" s="32">
        <v>3</v>
      </c>
      <c r="K27" s="36">
        <v>0</v>
      </c>
      <c r="L27" s="37">
        <f>I27+J27-K27</f>
        <v>11.2</v>
      </c>
      <c r="M27" s="39">
        <f>L27+H27</f>
        <v>21.799999999999997</v>
      </c>
      <c r="N27" s="51"/>
      <c r="O27" s="68"/>
    </row>
    <row r="28" spans="1:15" ht="15" x14ac:dyDescent="0.25">
      <c r="A28" s="48">
        <v>4</v>
      </c>
      <c r="B28" s="16" t="s">
        <v>24</v>
      </c>
      <c r="C28" s="14">
        <v>2004</v>
      </c>
      <c r="D28" s="15" t="s">
        <v>19</v>
      </c>
      <c r="E28" s="23">
        <v>4.6500000000000004</v>
      </c>
      <c r="F28" s="24">
        <v>2</v>
      </c>
      <c r="G28" s="25">
        <v>0.2</v>
      </c>
      <c r="H28" s="26">
        <f>E28+F28-G28</f>
        <v>6.45</v>
      </c>
      <c r="I28" s="23">
        <v>7.4</v>
      </c>
      <c r="J28" s="24">
        <v>3</v>
      </c>
      <c r="K28" s="24">
        <v>0</v>
      </c>
      <c r="L28" s="26">
        <f>I28+J28-K28</f>
        <v>10.4</v>
      </c>
      <c r="M28" s="38">
        <f>L28+H28</f>
        <v>16.850000000000001</v>
      </c>
      <c r="N28" s="50">
        <f>M28+M29</f>
        <v>37.150000000000006</v>
      </c>
      <c r="O28" s="68"/>
    </row>
    <row r="29" spans="1:15" ht="15.75" thickBot="1" x14ac:dyDescent="0.3">
      <c r="A29" s="49"/>
      <c r="B29" s="28" t="s">
        <v>42</v>
      </c>
      <c r="C29" s="29">
        <v>2002</v>
      </c>
      <c r="D29" s="30" t="s">
        <v>19</v>
      </c>
      <c r="E29" s="31">
        <v>6.9</v>
      </c>
      <c r="F29" s="32">
        <v>3</v>
      </c>
      <c r="G29" s="33">
        <v>0.2</v>
      </c>
      <c r="H29" s="34">
        <f>E29+F29-G29</f>
        <v>9.7000000000000011</v>
      </c>
      <c r="I29" s="35">
        <v>7.6</v>
      </c>
      <c r="J29" s="32">
        <v>3</v>
      </c>
      <c r="K29" s="36">
        <v>0</v>
      </c>
      <c r="L29" s="37">
        <f>I29+J29-K29</f>
        <v>10.6</v>
      </c>
      <c r="M29" s="39">
        <f>L29+H29</f>
        <v>20.3</v>
      </c>
      <c r="N29" s="51"/>
      <c r="O29" s="68"/>
    </row>
  </sheetData>
  <mergeCells count="36">
    <mergeCell ref="A6:A7"/>
    <mergeCell ref="N6:N7"/>
    <mergeCell ref="A8:A9"/>
    <mergeCell ref="N14:N15"/>
    <mergeCell ref="N2:N3"/>
    <mergeCell ref="A4:A5"/>
    <mergeCell ref="N10:N11"/>
    <mergeCell ref="A2:A3"/>
    <mergeCell ref="B2:B3"/>
    <mergeCell ref="C2:C3"/>
    <mergeCell ref="D2:D3"/>
    <mergeCell ref="E2:H2"/>
    <mergeCell ref="I2:M2"/>
    <mergeCell ref="A14:A15"/>
    <mergeCell ref="N8:N9"/>
    <mergeCell ref="A16:A17"/>
    <mergeCell ref="N16:N17"/>
    <mergeCell ref="A10:A11"/>
    <mergeCell ref="N12:N13"/>
    <mergeCell ref="A12:A13"/>
    <mergeCell ref="N4:N5"/>
    <mergeCell ref="A26:A27"/>
    <mergeCell ref="N22:N23"/>
    <mergeCell ref="A28:A29"/>
    <mergeCell ref="N24:N25"/>
    <mergeCell ref="I20:M20"/>
    <mergeCell ref="N20:N21"/>
    <mergeCell ref="A22:A23"/>
    <mergeCell ref="N28:N29"/>
    <mergeCell ref="A24:A25"/>
    <mergeCell ref="N26:N27"/>
    <mergeCell ref="A20:A21"/>
    <mergeCell ref="B20:B21"/>
    <mergeCell ref="C20:C21"/>
    <mergeCell ref="D20:D21"/>
    <mergeCell ref="E20:H20"/>
  </mergeCells>
  <printOptions gridLines="1"/>
  <pageMargins left="0.25" right="0.25" top="0.75" bottom="0.75" header="0.3" footer="0.3"/>
  <pageSetup paperSize="9" scale="95" orientation="landscape" horizontalDpi="4294967294" r:id="rId1"/>
  <headerFooter scaleWithDoc="0" alignWithMargins="0">
    <oddHeader>&amp;C2. ROČNÍK ZÁVODU "OPIČKY"</oddHeader>
    <oddFooter>&amp;LVšetaty 15.6.2013
&amp;R&amp;P 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0" zoomScaleNormal="80" zoomScalePageLayoutView="80" workbookViewId="0">
      <selection activeCell="K16" sqref="K16"/>
    </sheetView>
  </sheetViews>
  <sheetFormatPr defaultRowHeight="14.25" x14ac:dyDescent="0.2"/>
  <cols>
    <col min="1" max="1" width="4.28515625" style="8" customWidth="1"/>
    <col min="2" max="2" width="20.85546875" style="9" customWidth="1"/>
    <col min="3" max="3" width="6.28515625" style="10" bestFit="1" customWidth="1"/>
    <col min="4" max="4" width="22.85546875" style="9" bestFit="1" customWidth="1"/>
    <col min="5" max="6" width="9.42578125" style="9" bestFit="1" customWidth="1"/>
    <col min="7" max="7" width="9" style="9" customWidth="1"/>
    <col min="8" max="8" width="9.28515625" style="11" customWidth="1"/>
    <col min="9" max="10" width="9.42578125" style="9" bestFit="1" customWidth="1"/>
    <col min="11" max="11" width="8.7109375" style="9" customWidth="1"/>
    <col min="12" max="12" width="10.140625" style="11" customWidth="1"/>
    <col min="13" max="13" width="9.140625" style="12"/>
    <col min="14" max="14" width="10.140625" style="13" customWidth="1"/>
    <col min="15" max="16384" width="9.140625" style="13"/>
  </cols>
  <sheetData>
    <row r="1" spans="1:14" s="6" customFormat="1" ht="23.25" customHeight="1" thickBot="1" x14ac:dyDescent="0.3">
      <c r="A1" s="1" t="s">
        <v>35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4" s="6" customFormat="1" ht="23.25" customHeight="1" x14ac:dyDescent="0.2">
      <c r="A2" s="52"/>
      <c r="B2" s="54" t="s">
        <v>6</v>
      </c>
      <c r="C2" s="56" t="s">
        <v>3</v>
      </c>
      <c r="D2" s="58" t="s">
        <v>0</v>
      </c>
      <c r="E2" s="60" t="s">
        <v>1</v>
      </c>
      <c r="F2" s="61"/>
      <c r="G2" s="61"/>
      <c r="H2" s="62"/>
      <c r="I2" s="60" t="s">
        <v>5</v>
      </c>
      <c r="J2" s="61"/>
      <c r="K2" s="61"/>
      <c r="L2" s="61"/>
      <c r="M2" s="61"/>
      <c r="N2" s="63" t="s">
        <v>12</v>
      </c>
    </row>
    <row r="3" spans="1:14" s="6" customFormat="1" ht="30.75" thickBot="1" x14ac:dyDescent="0.25">
      <c r="A3" s="53"/>
      <c r="B3" s="55"/>
      <c r="C3" s="57"/>
      <c r="D3" s="59"/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64"/>
    </row>
    <row r="4" spans="1:14" s="7" customFormat="1" ht="15" x14ac:dyDescent="0.25">
      <c r="A4" s="48">
        <v>1</v>
      </c>
      <c r="B4" s="16" t="s">
        <v>74</v>
      </c>
      <c r="C4" s="14">
        <v>2000</v>
      </c>
      <c r="D4" s="15" t="s">
        <v>76</v>
      </c>
      <c r="E4" s="23">
        <v>9</v>
      </c>
      <c r="F4" s="24">
        <v>3</v>
      </c>
      <c r="G4" s="25">
        <v>0</v>
      </c>
      <c r="H4" s="26">
        <f t="shared" ref="H4:H5" si="0">E4+F4-G4</f>
        <v>12</v>
      </c>
      <c r="I4" s="23">
        <v>8.65</v>
      </c>
      <c r="J4" s="24">
        <v>3</v>
      </c>
      <c r="K4" s="24">
        <v>0</v>
      </c>
      <c r="L4" s="26">
        <f>I4+J4-K4</f>
        <v>11.65</v>
      </c>
      <c r="M4" s="38">
        <f t="shared" ref="M4:M7" si="1">L4+H4</f>
        <v>23.65</v>
      </c>
      <c r="N4" s="50">
        <f>M4+M5</f>
        <v>47.05</v>
      </c>
    </row>
    <row r="5" spans="1:14" s="7" customFormat="1" ht="15.75" thickBot="1" x14ac:dyDescent="0.3">
      <c r="A5" s="49"/>
      <c r="B5" s="28" t="s">
        <v>75</v>
      </c>
      <c r="C5" s="29">
        <v>2000</v>
      </c>
      <c r="D5" s="30" t="s">
        <v>76</v>
      </c>
      <c r="E5" s="31">
        <v>8.5500000000000007</v>
      </c>
      <c r="F5" s="32">
        <v>3</v>
      </c>
      <c r="G5" s="33">
        <v>0</v>
      </c>
      <c r="H5" s="34">
        <f t="shared" si="0"/>
        <v>11.55</v>
      </c>
      <c r="I5" s="35">
        <v>8.85</v>
      </c>
      <c r="J5" s="32">
        <v>3</v>
      </c>
      <c r="K5" s="36">
        <v>0</v>
      </c>
      <c r="L5" s="37">
        <f t="shared" ref="L5:L7" si="2">I5+J5-K5</f>
        <v>11.85</v>
      </c>
      <c r="M5" s="39">
        <f t="shared" si="1"/>
        <v>23.4</v>
      </c>
      <c r="N5" s="51"/>
    </row>
    <row r="6" spans="1:14" s="7" customFormat="1" ht="15" customHeight="1" x14ac:dyDescent="0.25">
      <c r="A6" s="48">
        <v>2</v>
      </c>
      <c r="B6" s="16"/>
      <c r="C6" s="14"/>
      <c r="D6" s="15"/>
      <c r="E6" s="23"/>
      <c r="F6" s="24"/>
      <c r="G6" s="25"/>
      <c r="H6" s="26"/>
      <c r="I6" s="27"/>
      <c r="J6" s="24"/>
      <c r="K6" s="24"/>
      <c r="L6" s="26">
        <f t="shared" si="2"/>
        <v>0</v>
      </c>
      <c r="M6" s="38">
        <f t="shared" si="1"/>
        <v>0</v>
      </c>
      <c r="N6" s="50">
        <f>M6+M7</f>
        <v>0</v>
      </c>
    </row>
    <row r="7" spans="1:14" s="7" customFormat="1" ht="15.75" customHeight="1" thickBot="1" x14ac:dyDescent="0.3">
      <c r="A7" s="49"/>
      <c r="B7" s="28"/>
      <c r="C7" s="29"/>
      <c r="D7" s="30"/>
      <c r="E7" s="31"/>
      <c r="F7" s="32"/>
      <c r="G7" s="33"/>
      <c r="H7" s="34"/>
      <c r="I7" s="35"/>
      <c r="J7" s="32"/>
      <c r="K7" s="36"/>
      <c r="L7" s="37">
        <f t="shared" si="2"/>
        <v>0</v>
      </c>
      <c r="M7" s="39">
        <f t="shared" si="1"/>
        <v>0</v>
      </c>
      <c r="N7" s="51"/>
    </row>
    <row r="11" spans="1:14" ht="18.75" thickBot="1" x14ac:dyDescent="0.3">
      <c r="A11" s="1" t="s">
        <v>63</v>
      </c>
      <c r="B11" s="2"/>
      <c r="C11" s="3"/>
      <c r="D11" s="2"/>
      <c r="E11" s="2"/>
      <c r="F11" s="2"/>
      <c r="G11" s="2"/>
      <c r="H11" s="4"/>
      <c r="I11" s="2"/>
      <c r="J11" s="2"/>
      <c r="K11" s="2"/>
      <c r="L11" s="4"/>
      <c r="M11" s="5"/>
      <c r="N11" s="6"/>
    </row>
    <row r="12" spans="1:14" ht="15.75" x14ac:dyDescent="0.2">
      <c r="A12" s="52"/>
      <c r="B12" s="54" t="s">
        <v>6</v>
      </c>
      <c r="C12" s="56" t="s">
        <v>3</v>
      </c>
      <c r="D12" s="58" t="s">
        <v>0</v>
      </c>
      <c r="E12" s="60" t="s">
        <v>1</v>
      </c>
      <c r="F12" s="61"/>
      <c r="G12" s="61"/>
      <c r="H12" s="62"/>
      <c r="I12" s="60" t="s">
        <v>5</v>
      </c>
      <c r="J12" s="61"/>
      <c r="K12" s="61"/>
      <c r="L12" s="61"/>
      <c r="M12" s="61"/>
      <c r="N12" s="63" t="s">
        <v>12</v>
      </c>
    </row>
    <row r="13" spans="1:14" ht="30.75" thickBot="1" x14ac:dyDescent="0.25">
      <c r="A13" s="53"/>
      <c r="B13" s="55"/>
      <c r="C13" s="57"/>
      <c r="D13" s="59"/>
      <c r="E13" s="17" t="s">
        <v>8</v>
      </c>
      <c r="F13" s="18" t="s">
        <v>7</v>
      </c>
      <c r="G13" s="19" t="s">
        <v>11</v>
      </c>
      <c r="H13" s="20" t="s">
        <v>9</v>
      </c>
      <c r="I13" s="17" t="s">
        <v>8</v>
      </c>
      <c r="J13" s="18" t="s">
        <v>7</v>
      </c>
      <c r="K13" s="19" t="s">
        <v>11</v>
      </c>
      <c r="L13" s="21" t="s">
        <v>10</v>
      </c>
      <c r="M13" s="22" t="s">
        <v>2</v>
      </c>
      <c r="N13" s="64"/>
    </row>
    <row r="14" spans="1:14" ht="15" x14ac:dyDescent="0.25">
      <c r="A14" s="48">
        <v>1</v>
      </c>
      <c r="B14" s="16" t="s">
        <v>64</v>
      </c>
      <c r="C14" s="14">
        <v>1997</v>
      </c>
      <c r="D14" s="15" t="s">
        <v>53</v>
      </c>
      <c r="E14" s="23">
        <v>7.55</v>
      </c>
      <c r="F14" s="24">
        <v>3</v>
      </c>
      <c r="G14" s="25">
        <v>0.2</v>
      </c>
      <c r="H14" s="26">
        <f t="shared" ref="H14:H15" si="3">E14+F14-G14</f>
        <v>10.350000000000001</v>
      </c>
      <c r="I14" s="23">
        <v>7.4</v>
      </c>
      <c r="J14" s="24">
        <v>3</v>
      </c>
      <c r="K14" s="24">
        <v>0</v>
      </c>
      <c r="L14" s="26">
        <f>I14+J14-K14</f>
        <v>10.4</v>
      </c>
      <c r="M14" s="38">
        <f t="shared" ref="M14:M15" si="4">L14+H14</f>
        <v>20.75</v>
      </c>
      <c r="N14" s="50">
        <f>M14+M15</f>
        <v>43.45</v>
      </c>
    </row>
    <row r="15" spans="1:14" ht="15.75" thickBot="1" x14ac:dyDescent="0.3">
      <c r="A15" s="49"/>
      <c r="B15" s="28" t="s">
        <v>65</v>
      </c>
      <c r="C15" s="29">
        <v>1997</v>
      </c>
      <c r="D15" s="30" t="s">
        <v>53</v>
      </c>
      <c r="E15" s="31">
        <v>8.5</v>
      </c>
      <c r="F15" s="32">
        <v>3</v>
      </c>
      <c r="G15" s="33">
        <v>0.2</v>
      </c>
      <c r="H15" s="34">
        <f t="shared" si="3"/>
        <v>11.3</v>
      </c>
      <c r="I15" s="35">
        <v>8.4</v>
      </c>
      <c r="J15" s="32">
        <v>3</v>
      </c>
      <c r="K15" s="36">
        <v>0</v>
      </c>
      <c r="L15" s="37">
        <f>I15+J15-K15</f>
        <v>11.4</v>
      </c>
      <c r="M15" s="39">
        <f t="shared" si="4"/>
        <v>22.700000000000003</v>
      </c>
      <c r="N15" s="51"/>
    </row>
  </sheetData>
  <mergeCells count="20">
    <mergeCell ref="A6:A7"/>
    <mergeCell ref="N6:N7"/>
    <mergeCell ref="N2:N3"/>
    <mergeCell ref="A4:A5"/>
    <mergeCell ref="N4:N5"/>
    <mergeCell ref="A2:A3"/>
    <mergeCell ref="B2:B3"/>
    <mergeCell ref="C2:C3"/>
    <mergeCell ref="D2:D3"/>
    <mergeCell ref="E2:H2"/>
    <mergeCell ref="I2:M2"/>
    <mergeCell ref="I12:M12"/>
    <mergeCell ref="N12:N13"/>
    <mergeCell ref="A14:A15"/>
    <mergeCell ref="N14:N15"/>
    <mergeCell ref="A12:A13"/>
    <mergeCell ref="B12:B13"/>
    <mergeCell ref="C12:C13"/>
    <mergeCell ref="D12:D13"/>
    <mergeCell ref="E12:H12"/>
  </mergeCells>
  <printOptions gridLines="1"/>
  <pageMargins left="0.27559055118110237" right="0.19685039370078741" top="0.47244094488188981" bottom="0.74803149606299213" header="0.19685039370078741" footer="0.31496062992125984"/>
  <pageSetup paperSize="9" scale="95" orientation="landscape" horizontalDpi="4294967294" r:id="rId1"/>
  <headerFooter scaleWithDoc="0" alignWithMargins="0">
    <oddHeader>&amp;C2. ROČNÍK ZÁVODU "OPIČKY"</oddHeader>
    <oddFooter>&amp;LVšetaty 15.6.2013
&amp;R&amp;P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zoomScalePageLayoutView="80" workbookViewId="0">
      <selection activeCell="C17" sqref="C17"/>
    </sheetView>
  </sheetViews>
  <sheetFormatPr defaultRowHeight="14.25" x14ac:dyDescent="0.2"/>
  <cols>
    <col min="1" max="1" width="4.28515625" style="8" customWidth="1"/>
    <col min="2" max="2" width="22.42578125" style="9" bestFit="1" customWidth="1"/>
    <col min="3" max="3" width="9.140625" style="10" customWidth="1"/>
    <col min="4" max="4" width="22.85546875" style="9" bestFit="1" customWidth="1"/>
    <col min="5" max="6" width="9.42578125" style="9" bestFit="1" customWidth="1"/>
    <col min="7" max="7" width="9" style="9" customWidth="1"/>
    <col min="8" max="8" width="9.28515625" style="11" customWidth="1"/>
    <col min="9" max="10" width="9.42578125" style="9" bestFit="1" customWidth="1"/>
    <col min="11" max="11" width="8.7109375" style="9" customWidth="1"/>
    <col min="12" max="12" width="10.140625" style="11" customWidth="1"/>
    <col min="13" max="13" width="9.140625" style="12"/>
    <col min="14" max="14" width="10.140625" style="13" customWidth="1"/>
    <col min="15" max="16384" width="9.140625" style="13"/>
  </cols>
  <sheetData>
    <row r="1" spans="1:15" s="6" customFormat="1" ht="23.25" customHeight="1" thickBot="1" x14ac:dyDescent="0.3">
      <c r="A1" s="1" t="s">
        <v>13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5" s="6" customFormat="1" ht="23.25" customHeight="1" x14ac:dyDescent="0.2">
      <c r="A2" s="52"/>
      <c r="B2" s="54" t="s">
        <v>6</v>
      </c>
      <c r="C2" s="40" t="s">
        <v>14</v>
      </c>
      <c r="D2" s="58" t="s">
        <v>0</v>
      </c>
      <c r="E2" s="60" t="s">
        <v>17</v>
      </c>
      <c r="F2" s="61"/>
      <c r="G2" s="61"/>
      <c r="H2" s="62"/>
      <c r="I2" s="60" t="s">
        <v>5</v>
      </c>
      <c r="J2" s="61"/>
      <c r="K2" s="61"/>
      <c r="L2" s="61"/>
      <c r="M2" s="61"/>
      <c r="N2" s="63" t="s">
        <v>12</v>
      </c>
    </row>
    <row r="3" spans="1:15" s="6" customFormat="1" ht="30.75" thickBot="1" x14ac:dyDescent="0.25">
      <c r="A3" s="53"/>
      <c r="B3" s="55"/>
      <c r="C3" s="41" t="s">
        <v>15</v>
      </c>
      <c r="D3" s="59"/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64"/>
    </row>
    <row r="4" spans="1:15" s="7" customFormat="1" ht="15" x14ac:dyDescent="0.25">
      <c r="A4" s="48">
        <v>1</v>
      </c>
      <c r="B4" s="47" t="s">
        <v>49</v>
      </c>
      <c r="C4" s="14">
        <v>2008</v>
      </c>
      <c r="D4" s="15" t="s">
        <v>47</v>
      </c>
      <c r="E4" s="23">
        <v>8.3000000000000007</v>
      </c>
      <c r="F4" s="24">
        <v>2.5</v>
      </c>
      <c r="G4" s="25">
        <v>0</v>
      </c>
      <c r="H4" s="26">
        <f>E4+F4-G4</f>
        <v>10.8</v>
      </c>
      <c r="I4" s="23">
        <v>8.85</v>
      </c>
      <c r="J4" s="24">
        <v>2.5</v>
      </c>
      <c r="K4" s="24">
        <v>0</v>
      </c>
      <c r="L4" s="26">
        <f>I4+J4-K4</f>
        <v>11.35</v>
      </c>
      <c r="M4" s="38">
        <f>L4+H4</f>
        <v>22.15</v>
      </c>
      <c r="N4" s="50">
        <f>M4+M5</f>
        <v>45.25</v>
      </c>
      <c r="O4" s="67"/>
    </row>
    <row r="5" spans="1:15" s="7" customFormat="1" ht="15.75" thickBot="1" x14ac:dyDescent="0.3">
      <c r="A5" s="49"/>
      <c r="B5" s="28" t="s">
        <v>48</v>
      </c>
      <c r="C5" s="29" t="s">
        <v>50</v>
      </c>
      <c r="D5" s="30" t="s">
        <v>47</v>
      </c>
      <c r="E5" s="31">
        <v>9.4499999999999993</v>
      </c>
      <c r="F5" s="32">
        <v>2.5</v>
      </c>
      <c r="G5" s="33">
        <v>0</v>
      </c>
      <c r="H5" s="34">
        <f>E5+F5-G5</f>
        <v>11.95</v>
      </c>
      <c r="I5" s="35">
        <v>8.65</v>
      </c>
      <c r="J5" s="32">
        <v>2.5</v>
      </c>
      <c r="K5" s="36">
        <v>0</v>
      </c>
      <c r="L5" s="37">
        <f>I5+J5-K5</f>
        <v>11.15</v>
      </c>
      <c r="M5" s="39">
        <f>L5+H5</f>
        <v>23.1</v>
      </c>
      <c r="N5" s="51"/>
      <c r="O5" s="67"/>
    </row>
    <row r="6" spans="1:15" s="7" customFormat="1" ht="15" customHeight="1" x14ac:dyDescent="0.25">
      <c r="A6" s="48">
        <v>2</v>
      </c>
      <c r="B6" s="16" t="s">
        <v>20</v>
      </c>
      <c r="C6" s="14">
        <v>2005</v>
      </c>
      <c r="D6" s="15" t="s">
        <v>19</v>
      </c>
      <c r="E6" s="23">
        <v>8.1</v>
      </c>
      <c r="F6" s="24">
        <v>2.5</v>
      </c>
      <c r="G6" s="25">
        <v>0</v>
      </c>
      <c r="H6" s="26">
        <f t="shared" ref="H4:H17" si="0">E6+F6-G6</f>
        <v>10.6</v>
      </c>
      <c r="I6" s="27">
        <v>9.35</v>
      </c>
      <c r="J6" s="24">
        <v>2.5</v>
      </c>
      <c r="K6" s="24">
        <v>0</v>
      </c>
      <c r="L6" s="26">
        <f t="shared" ref="L5:L17" si="1">I6+J6-K6</f>
        <v>11.85</v>
      </c>
      <c r="M6" s="38">
        <f t="shared" ref="M4:M17" si="2">L6+H6</f>
        <v>22.45</v>
      </c>
      <c r="N6" s="50">
        <f>M6+M7</f>
        <v>44.5</v>
      </c>
      <c r="O6" s="67"/>
    </row>
    <row r="7" spans="1:15" s="7" customFormat="1" ht="15.75" customHeight="1" thickBot="1" x14ac:dyDescent="0.3">
      <c r="A7" s="49"/>
      <c r="B7" s="28" t="s">
        <v>29</v>
      </c>
      <c r="C7" s="29" t="s">
        <v>30</v>
      </c>
      <c r="D7" s="30" t="s">
        <v>19</v>
      </c>
      <c r="E7" s="31">
        <v>8.9</v>
      </c>
      <c r="F7" s="32">
        <v>2.5</v>
      </c>
      <c r="G7" s="33">
        <v>0</v>
      </c>
      <c r="H7" s="34">
        <f t="shared" si="0"/>
        <v>11.4</v>
      </c>
      <c r="I7" s="35">
        <v>8.65</v>
      </c>
      <c r="J7" s="32">
        <v>2</v>
      </c>
      <c r="K7" s="36">
        <v>0</v>
      </c>
      <c r="L7" s="37">
        <f t="shared" si="1"/>
        <v>10.65</v>
      </c>
      <c r="M7" s="39">
        <f t="shared" si="2"/>
        <v>22.05</v>
      </c>
      <c r="N7" s="51"/>
      <c r="O7" s="67"/>
    </row>
    <row r="8" spans="1:15" s="7" customFormat="1" ht="15" customHeight="1" x14ac:dyDescent="0.25">
      <c r="A8" s="48">
        <v>3</v>
      </c>
      <c r="B8" s="16" t="s">
        <v>78</v>
      </c>
      <c r="C8" s="14">
        <v>2007</v>
      </c>
      <c r="D8" s="15" t="s">
        <v>76</v>
      </c>
      <c r="E8" s="23">
        <v>9</v>
      </c>
      <c r="F8" s="24">
        <v>2.5</v>
      </c>
      <c r="G8" s="25">
        <v>0.2</v>
      </c>
      <c r="H8" s="26">
        <f>E8+F8-G8</f>
        <v>11.3</v>
      </c>
      <c r="I8" s="27">
        <v>8.9</v>
      </c>
      <c r="J8" s="24">
        <v>2.5</v>
      </c>
      <c r="K8" s="24">
        <v>0</v>
      </c>
      <c r="L8" s="26">
        <f>I8+J8-K8</f>
        <v>11.4</v>
      </c>
      <c r="M8" s="38">
        <f>L8+H8</f>
        <v>22.700000000000003</v>
      </c>
      <c r="N8" s="50">
        <f>M8+M9</f>
        <v>44.45</v>
      </c>
    </row>
    <row r="9" spans="1:15" s="7" customFormat="1" ht="15.75" customHeight="1" thickBot="1" x14ac:dyDescent="0.3">
      <c r="A9" s="49"/>
      <c r="B9" s="45" t="s">
        <v>77</v>
      </c>
      <c r="C9" s="29" t="s">
        <v>50</v>
      </c>
      <c r="D9" s="30" t="s">
        <v>76</v>
      </c>
      <c r="E9" s="31">
        <v>8.15</v>
      </c>
      <c r="F9" s="32">
        <v>2.5</v>
      </c>
      <c r="G9" s="33">
        <v>0.2</v>
      </c>
      <c r="H9" s="34">
        <f>E9+F9-G9</f>
        <v>10.450000000000001</v>
      </c>
      <c r="I9" s="35">
        <v>8.8000000000000007</v>
      </c>
      <c r="J9" s="32">
        <v>2.5</v>
      </c>
      <c r="K9" s="36">
        <v>0</v>
      </c>
      <c r="L9" s="37">
        <f>I9+J9-K9</f>
        <v>11.3</v>
      </c>
      <c r="M9" s="39">
        <f>L9+H9</f>
        <v>21.75</v>
      </c>
      <c r="N9" s="51"/>
    </row>
    <row r="10" spans="1:15" s="7" customFormat="1" ht="15" customHeight="1" x14ac:dyDescent="0.25">
      <c r="A10" s="48">
        <v>4</v>
      </c>
      <c r="B10" s="16" t="s">
        <v>66</v>
      </c>
      <c r="C10" s="14">
        <v>2004</v>
      </c>
      <c r="D10" s="15" t="s">
        <v>53</v>
      </c>
      <c r="E10" s="23">
        <v>8.85</v>
      </c>
      <c r="F10" s="24">
        <v>2</v>
      </c>
      <c r="G10" s="25">
        <v>0</v>
      </c>
      <c r="H10" s="26">
        <f t="shared" si="0"/>
        <v>10.85</v>
      </c>
      <c r="I10" s="27">
        <v>7.8</v>
      </c>
      <c r="J10" s="24">
        <v>2</v>
      </c>
      <c r="K10" s="24">
        <v>0</v>
      </c>
      <c r="L10" s="26">
        <f t="shared" si="1"/>
        <v>9.8000000000000007</v>
      </c>
      <c r="M10" s="38">
        <f t="shared" si="2"/>
        <v>20.65</v>
      </c>
      <c r="N10" s="50">
        <f>M10+M11</f>
        <v>42.949999999999996</v>
      </c>
      <c r="O10" s="67"/>
    </row>
    <row r="11" spans="1:15" s="7" customFormat="1" ht="15.75" customHeight="1" thickBot="1" x14ac:dyDescent="0.3">
      <c r="A11" s="49"/>
      <c r="B11" s="28" t="s">
        <v>67</v>
      </c>
      <c r="C11" s="29" t="s">
        <v>68</v>
      </c>
      <c r="D11" s="30" t="s">
        <v>53</v>
      </c>
      <c r="E11" s="31">
        <v>8.85</v>
      </c>
      <c r="F11" s="32">
        <v>2.5</v>
      </c>
      <c r="G11" s="33">
        <v>0</v>
      </c>
      <c r="H11" s="34">
        <f t="shared" si="0"/>
        <v>11.35</v>
      </c>
      <c r="I11" s="35">
        <v>8.4499999999999993</v>
      </c>
      <c r="J11" s="32">
        <v>2.5</v>
      </c>
      <c r="K11" s="36">
        <v>0</v>
      </c>
      <c r="L11" s="37">
        <f t="shared" si="1"/>
        <v>10.95</v>
      </c>
      <c r="M11" s="39">
        <f t="shared" si="2"/>
        <v>22.299999999999997</v>
      </c>
      <c r="N11" s="51"/>
      <c r="O11" s="67"/>
    </row>
    <row r="12" spans="1:15" s="7" customFormat="1" ht="15" customHeight="1" x14ac:dyDescent="0.25">
      <c r="A12" s="48">
        <v>5</v>
      </c>
      <c r="B12" s="16" t="s">
        <v>70</v>
      </c>
      <c r="C12" s="14">
        <v>2005</v>
      </c>
      <c r="D12" s="15" t="s">
        <v>71</v>
      </c>
      <c r="E12" s="23">
        <v>8</v>
      </c>
      <c r="F12" s="24">
        <v>2.5</v>
      </c>
      <c r="G12" s="25">
        <v>0.1</v>
      </c>
      <c r="H12" s="26">
        <f t="shared" si="0"/>
        <v>10.4</v>
      </c>
      <c r="I12" s="27">
        <v>7.9</v>
      </c>
      <c r="J12" s="24">
        <v>2.5</v>
      </c>
      <c r="K12" s="24">
        <v>0</v>
      </c>
      <c r="L12" s="26">
        <f t="shared" si="1"/>
        <v>10.4</v>
      </c>
      <c r="M12" s="38">
        <f t="shared" si="2"/>
        <v>20.8</v>
      </c>
      <c r="N12" s="50">
        <f>M12+M13</f>
        <v>42.25</v>
      </c>
      <c r="O12" s="67"/>
    </row>
    <row r="13" spans="1:15" s="7" customFormat="1" ht="15.75" customHeight="1" thickBot="1" x14ac:dyDescent="0.3">
      <c r="A13" s="49"/>
      <c r="B13" s="70" t="s">
        <v>73</v>
      </c>
      <c r="C13" s="71" t="s">
        <v>30</v>
      </c>
      <c r="D13" s="72" t="s">
        <v>71</v>
      </c>
      <c r="E13" s="31">
        <v>8.6</v>
      </c>
      <c r="F13" s="32">
        <v>2.5</v>
      </c>
      <c r="G13" s="33">
        <v>0.1</v>
      </c>
      <c r="H13" s="34">
        <f t="shared" si="0"/>
        <v>11</v>
      </c>
      <c r="I13" s="35">
        <v>8.4499999999999993</v>
      </c>
      <c r="J13" s="32">
        <v>2</v>
      </c>
      <c r="K13" s="36">
        <v>0</v>
      </c>
      <c r="L13" s="37">
        <f t="shared" si="1"/>
        <v>10.45</v>
      </c>
      <c r="M13" s="39">
        <f t="shared" si="2"/>
        <v>21.45</v>
      </c>
      <c r="N13" s="51"/>
      <c r="O13" s="67"/>
    </row>
    <row r="14" spans="1:15" s="7" customFormat="1" ht="15" customHeight="1" x14ac:dyDescent="0.25">
      <c r="A14" s="65">
        <v>6</v>
      </c>
      <c r="B14" s="69" t="s">
        <v>79</v>
      </c>
      <c r="C14" s="43">
        <v>2006</v>
      </c>
      <c r="D14" s="44" t="s">
        <v>19</v>
      </c>
      <c r="E14" s="23">
        <v>8.0500000000000007</v>
      </c>
      <c r="F14" s="24">
        <v>1.5</v>
      </c>
      <c r="G14" s="25">
        <v>0.1</v>
      </c>
      <c r="H14" s="26">
        <f>E14+F14-G14</f>
        <v>9.4500000000000011</v>
      </c>
      <c r="I14" s="27">
        <v>7.45</v>
      </c>
      <c r="J14" s="24">
        <v>2</v>
      </c>
      <c r="K14" s="24">
        <v>0.2</v>
      </c>
      <c r="L14" s="26">
        <f>I14+J14-K14</f>
        <v>9.25</v>
      </c>
      <c r="M14" s="38">
        <f>L14+H14</f>
        <v>18.700000000000003</v>
      </c>
      <c r="N14" s="50">
        <f>M14+M15</f>
        <v>37.6</v>
      </c>
      <c r="O14" s="67"/>
    </row>
    <row r="15" spans="1:15" s="7" customFormat="1" ht="15.75" customHeight="1" thickBot="1" x14ac:dyDescent="0.3">
      <c r="A15" s="66"/>
      <c r="B15" s="28" t="s">
        <v>80</v>
      </c>
      <c r="C15" s="29" t="s">
        <v>81</v>
      </c>
      <c r="D15" s="30" t="s">
        <v>19</v>
      </c>
      <c r="E15" s="31">
        <v>8.1999999999999993</v>
      </c>
      <c r="F15" s="32">
        <v>1.5</v>
      </c>
      <c r="G15" s="33">
        <v>0.1</v>
      </c>
      <c r="H15" s="34">
        <f>E15+F15-G15</f>
        <v>9.6</v>
      </c>
      <c r="I15" s="35">
        <v>8</v>
      </c>
      <c r="J15" s="32">
        <v>1.5</v>
      </c>
      <c r="K15" s="36">
        <v>0.2</v>
      </c>
      <c r="L15" s="37">
        <f>I15+J15-K15</f>
        <v>9.3000000000000007</v>
      </c>
      <c r="M15" s="39">
        <f>L15+H15</f>
        <v>18.899999999999999</v>
      </c>
      <c r="N15" s="51"/>
      <c r="O15" s="67"/>
    </row>
    <row r="16" spans="1:15" s="7" customFormat="1" ht="15" customHeight="1" x14ac:dyDescent="0.2">
      <c r="A16" s="48">
        <v>7</v>
      </c>
      <c r="O16" s="67"/>
    </row>
    <row r="17" spans="1:15" s="7" customFormat="1" ht="15.75" customHeight="1" thickBot="1" x14ac:dyDescent="0.25">
      <c r="A17" s="49"/>
      <c r="O17" s="67"/>
    </row>
    <row r="19" spans="1:15" ht="21" thickBot="1" x14ac:dyDescent="0.35">
      <c r="A19" s="42" t="s">
        <v>16</v>
      </c>
      <c r="B19" s="2"/>
      <c r="C19" s="3"/>
      <c r="D19" s="2"/>
      <c r="E19" s="2"/>
      <c r="F19" s="2"/>
      <c r="G19" s="2"/>
      <c r="H19" s="4"/>
      <c r="I19" s="2"/>
      <c r="J19" s="2"/>
      <c r="K19" s="2"/>
      <c r="L19" s="4"/>
      <c r="M19" s="5"/>
      <c r="N19" s="6"/>
    </row>
    <row r="20" spans="1:15" ht="15.75" x14ac:dyDescent="0.2">
      <c r="A20" s="52"/>
      <c r="B20" s="54" t="s">
        <v>6</v>
      </c>
      <c r="C20" s="46" t="s">
        <v>14</v>
      </c>
      <c r="D20" s="58" t="s">
        <v>0</v>
      </c>
      <c r="E20" s="60"/>
      <c r="F20" s="61"/>
      <c r="G20" s="61"/>
      <c r="H20" s="62"/>
      <c r="I20" s="60" t="s">
        <v>5</v>
      </c>
      <c r="J20" s="61"/>
      <c r="K20" s="61"/>
      <c r="L20" s="61"/>
      <c r="M20" s="61"/>
      <c r="N20" s="63" t="s">
        <v>12</v>
      </c>
    </row>
    <row r="21" spans="1:15" ht="30.75" thickBot="1" x14ac:dyDescent="0.25">
      <c r="A21" s="53"/>
      <c r="B21" s="55"/>
      <c r="C21" s="41" t="s">
        <v>15</v>
      </c>
      <c r="D21" s="59"/>
      <c r="E21" s="17" t="s">
        <v>8</v>
      </c>
      <c r="F21" s="18" t="s">
        <v>7</v>
      </c>
      <c r="G21" s="19" t="s">
        <v>11</v>
      </c>
      <c r="H21" s="20" t="s">
        <v>9</v>
      </c>
      <c r="I21" s="17" t="s">
        <v>8</v>
      </c>
      <c r="J21" s="18" t="s">
        <v>7</v>
      </c>
      <c r="K21" s="19" t="s">
        <v>11</v>
      </c>
      <c r="L21" s="21" t="s">
        <v>10</v>
      </c>
      <c r="M21" s="22" t="s">
        <v>2</v>
      </c>
      <c r="N21" s="64"/>
    </row>
    <row r="22" spans="1:15" ht="15" x14ac:dyDescent="0.25">
      <c r="A22" s="48">
        <v>1</v>
      </c>
      <c r="B22" s="16"/>
      <c r="C22" s="14"/>
      <c r="D22" s="15"/>
      <c r="E22" s="23"/>
      <c r="F22" s="24"/>
      <c r="G22" s="25"/>
      <c r="H22" s="26">
        <f>E22+F22-G22</f>
        <v>0</v>
      </c>
      <c r="I22" s="23"/>
      <c r="J22" s="24"/>
      <c r="K22" s="24"/>
      <c r="L22" s="26">
        <f>I22+J22-K22</f>
        <v>0</v>
      </c>
      <c r="M22" s="38">
        <f>L22+H22</f>
        <v>0</v>
      </c>
      <c r="N22" s="50">
        <f>M22+M23</f>
        <v>0</v>
      </c>
    </row>
    <row r="23" spans="1:15" ht="15.75" thickBot="1" x14ac:dyDescent="0.3">
      <c r="A23" s="49"/>
      <c r="B23" s="28"/>
      <c r="C23" s="29"/>
      <c r="D23" s="30"/>
      <c r="E23" s="31"/>
      <c r="F23" s="32"/>
      <c r="G23" s="33"/>
      <c r="H23" s="34">
        <f>E23+F23-G23</f>
        <v>0</v>
      </c>
      <c r="I23" s="35"/>
      <c r="J23" s="32"/>
      <c r="K23" s="36"/>
      <c r="L23" s="37">
        <f>I23+J23-K23</f>
        <v>0</v>
      </c>
      <c r="M23" s="39">
        <f>L23+H23</f>
        <v>0</v>
      </c>
      <c r="N23" s="51"/>
    </row>
  </sheetData>
  <mergeCells count="27">
    <mergeCell ref="A2:A3"/>
    <mergeCell ref="B2:B3"/>
    <mergeCell ref="D2:D3"/>
    <mergeCell ref="A10:A11"/>
    <mergeCell ref="N10:N11"/>
    <mergeCell ref="E2:H2"/>
    <mergeCell ref="I2:M2"/>
    <mergeCell ref="N2:N3"/>
    <mergeCell ref="A4:A5"/>
    <mergeCell ref="N4:N5"/>
    <mergeCell ref="A6:A7"/>
    <mergeCell ref="N6:N7"/>
    <mergeCell ref="A8:A9"/>
    <mergeCell ref="A12:A13"/>
    <mergeCell ref="N12:N13"/>
    <mergeCell ref="A14:A15"/>
    <mergeCell ref="N8:N9"/>
    <mergeCell ref="A16:A17"/>
    <mergeCell ref="N14:N15"/>
    <mergeCell ref="N20:N21"/>
    <mergeCell ref="A22:A23"/>
    <mergeCell ref="N22:N23"/>
    <mergeCell ref="A20:A21"/>
    <mergeCell ref="B20:B21"/>
    <mergeCell ref="D20:D21"/>
    <mergeCell ref="E20:H20"/>
    <mergeCell ref="I20:M20"/>
  </mergeCells>
  <printOptions gridLines="1"/>
  <pageMargins left="0.27559055118110237" right="0.19685039370078741" top="0.47244094488188981" bottom="0.74803149606299213" header="0.19685039370078741" footer="0.31496062992125984"/>
  <pageSetup paperSize="9" scale="95" orientation="landscape" horizontalDpi="4294967294" r:id="rId1"/>
  <headerFooter scaleWithDoc="0" alignWithMargins="0">
    <oddHeader>&amp;C2. ROČNÍK ZÁVODU "OPIČKY"</oddHeader>
    <oddFooter>&amp;LVšetaty 15.6.2013
&amp;R&amp;P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Kat. I. a II.</vt:lpstr>
      <vt:lpstr>Kat. III. a IV.</vt:lpstr>
      <vt:lpstr>Kat. V. - VI.</vt:lpstr>
      <vt:lpstr>Zlatý tandem a tarzani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u_hladkaa00</dc:creator>
  <cp:lastModifiedBy>Michal Semelka</cp:lastModifiedBy>
  <cp:lastPrinted>2013-06-15T04:24:24Z</cp:lastPrinted>
  <dcterms:created xsi:type="dcterms:W3CDTF">2002-01-10T05:32:29Z</dcterms:created>
  <dcterms:modified xsi:type="dcterms:W3CDTF">2013-06-15T04:30:39Z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-1010645630</vt:i4>
  </property>
  <property fmtid="{D5CDD505-2E9C-101B-9397-08002B2CF9AE}" pid="3" name="_EmailSubject">
    <vt:lpwstr/>
  </property>
  <property fmtid="{D5CDD505-2E9C-101B-9397-08002B2CF9AE}" pid="4" name="_AuthorEmail">
    <vt:lpwstr>alena.hladka@op25.vzp.cz</vt:lpwstr>
  </property>
  <property fmtid="{D5CDD505-2E9C-101B-9397-08002B2CF9AE}" pid="5" name="_AuthorEmailDisplayName">
    <vt:lpwstr>Hladká Alena</vt:lpwstr>
  </property>
  <property fmtid="{D5CDD505-2E9C-101B-9397-08002B2CF9AE}" pid="6" name="_ReviewingToolsShownOnce">
    <vt:lpwstr/>
  </property>
</Properties>
</file>