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49" activeTab="0"/>
  </bookViews>
  <sheets>
    <sheet name="Kategorie I." sheetId="1" r:id="rId1"/>
    <sheet name="Kategorie II." sheetId="2" r:id="rId2"/>
    <sheet name="Kategorie III." sheetId="3" r:id="rId3"/>
    <sheet name="Kategorie IV." sheetId="4" r:id="rId4"/>
    <sheet name="Kategorie V." sheetId="5" r:id="rId5"/>
    <sheet name="Kategorie VI.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<sst xmlns="http://schemas.openxmlformats.org/spreadsheetml/2006/main" count="570" uniqueCount="233">
  <si>
    <t>oddíl</t>
  </si>
  <si>
    <t>kladina</t>
  </si>
  <si>
    <t>celkem</t>
  </si>
  <si>
    <t>roč.</t>
  </si>
  <si>
    <t>lavička</t>
  </si>
  <si>
    <t>prostná</t>
  </si>
  <si>
    <t>přijmení a jméno</t>
  </si>
  <si>
    <t>trenér</t>
  </si>
  <si>
    <t>známka D</t>
  </si>
  <si>
    <t>známka E</t>
  </si>
  <si>
    <t>celkem lavička</t>
  </si>
  <si>
    <t>celkem prostná</t>
  </si>
  <si>
    <t>celkem kladina</t>
  </si>
  <si>
    <t>Kategorie I. - roč. 2008 a mladší</t>
  </si>
  <si>
    <t>Kategorie II. - roč. 2007</t>
  </si>
  <si>
    <t>Kategorie III. - roč. 2006</t>
  </si>
  <si>
    <t>Kategorie IV. - roč. 2005</t>
  </si>
  <si>
    <t>Kategorie V. - roč. 2004 - 2003</t>
  </si>
  <si>
    <t>Kategorie VI. - roč. 2002 - 2001</t>
  </si>
  <si>
    <t>Bauerová Karin</t>
  </si>
  <si>
    <t>TJ Lokomotiva Pardubice</t>
  </si>
  <si>
    <t>Sirůčková Anna</t>
  </si>
  <si>
    <t>Čáslavová Karolína</t>
  </si>
  <si>
    <t>Horáková Monika</t>
  </si>
  <si>
    <t>Horáková</t>
  </si>
  <si>
    <t>Horáková, Kolman</t>
  </si>
  <si>
    <t>Kinčlová Tereza</t>
  </si>
  <si>
    <t>Filipová Michaela</t>
  </si>
  <si>
    <t>Šťovíčková Eliška</t>
  </si>
  <si>
    <t>Svobodová Klára</t>
  </si>
  <si>
    <t>Kupková, Kolman</t>
  </si>
  <si>
    <t>Ryšková Andrea</t>
  </si>
  <si>
    <t>Pinkavová Tereza</t>
  </si>
  <si>
    <t>Wolfová Laura</t>
  </si>
  <si>
    <t>Volná Eliška</t>
  </si>
  <si>
    <t>Jakešová Kateřina</t>
  </si>
  <si>
    <t>Novotná</t>
  </si>
  <si>
    <t>Sokol Kampa</t>
  </si>
  <si>
    <t>Nekvasilová Zuzana</t>
  </si>
  <si>
    <t>Doležalová Vivien</t>
  </si>
  <si>
    <t>Pospíšilová</t>
  </si>
  <si>
    <t>Schlechterová Laura</t>
  </si>
  <si>
    <t>Smolíková Johanka</t>
  </si>
  <si>
    <t>TJ Doksy</t>
  </si>
  <si>
    <t>Klimešová</t>
  </si>
  <si>
    <t>Šokirová Daniela</t>
  </si>
  <si>
    <t>Burešová Anežka</t>
  </si>
  <si>
    <t>Knapová Eliška</t>
  </si>
  <si>
    <t>Tichá Anna</t>
  </si>
  <si>
    <t>Kamenská Klaudie</t>
  </si>
  <si>
    <t>Lawson Olivia</t>
  </si>
  <si>
    <t>Jakšová</t>
  </si>
  <si>
    <t>Vránová Markéta</t>
  </si>
  <si>
    <t>Petrusová Kateřina</t>
  </si>
  <si>
    <t>Grohová Nela</t>
  </si>
  <si>
    <t>Baňkowská Aneta</t>
  </si>
  <si>
    <t>Baňkowská Adéla</t>
  </si>
  <si>
    <t>Holinková Tereza</t>
  </si>
  <si>
    <t>Holečková Adéla</t>
  </si>
  <si>
    <t>Doubravová</t>
  </si>
  <si>
    <t>Zámorská Rozárka</t>
  </si>
  <si>
    <t>SG Všetaty</t>
  </si>
  <si>
    <t>Pučelíková Hana</t>
  </si>
  <si>
    <t>Wolfová Anna</t>
  </si>
  <si>
    <t>Kučerová Tereza</t>
  </si>
  <si>
    <t>Boháčová Karolína</t>
  </si>
  <si>
    <t>Šlajsová Adéla</t>
  </si>
  <si>
    <t>Štyksová Kristýna</t>
  </si>
  <si>
    <t>Nováková Nikola</t>
  </si>
  <si>
    <t>Kopejsková Veronika</t>
  </si>
  <si>
    <t>Vondrová Eliška</t>
  </si>
  <si>
    <t>Provazníková Ema</t>
  </si>
  <si>
    <t>Chlebovská Alžběta</t>
  </si>
  <si>
    <t>Svobodová Tereza</t>
  </si>
  <si>
    <t>Rozborová Eliška</t>
  </si>
  <si>
    <t>Kučerová Klára</t>
  </si>
  <si>
    <t>Rubínová, Semelková</t>
  </si>
  <si>
    <t>Rubínová Markéta</t>
  </si>
  <si>
    <t>Semelková, Rubínová</t>
  </si>
  <si>
    <t>Zoulová</t>
  </si>
  <si>
    <t>Novotná Amálka</t>
  </si>
  <si>
    <t>Sokol Vršovice</t>
  </si>
  <si>
    <t>Linková Laura</t>
  </si>
  <si>
    <t>Mrázová Katerina</t>
  </si>
  <si>
    <t>Kvasničková Aneta</t>
  </si>
  <si>
    <t>Fronková Kristýna</t>
  </si>
  <si>
    <t>Farabauerová Michaela</t>
  </si>
  <si>
    <t>Verešová, Mrázová</t>
  </si>
  <si>
    <t>Jeřelová Patricie</t>
  </si>
  <si>
    <t>Benešová Linda</t>
  </si>
  <si>
    <t>Semelková Eliška</t>
  </si>
  <si>
    <t>Šulcová Karolína</t>
  </si>
  <si>
    <t>Vondrašová Sofie</t>
  </si>
  <si>
    <t>Sokolová Tereza</t>
  </si>
  <si>
    <t>Holanová Anna</t>
  </si>
  <si>
    <t>Hortová Anna</t>
  </si>
  <si>
    <t>Vídeňová Agáta</t>
  </si>
  <si>
    <t>Miková Zuzana</t>
  </si>
  <si>
    <t>Ječná Šárka</t>
  </si>
  <si>
    <t>TJ Pedagog Modřany</t>
  </si>
  <si>
    <t>Dostálová Sarah</t>
  </si>
  <si>
    <t>Pavelková Jolana</t>
  </si>
  <si>
    <t>Lukešová Daniela</t>
  </si>
  <si>
    <t>Šilínková</t>
  </si>
  <si>
    <t>Caldrová Jana</t>
  </si>
  <si>
    <t>Šilínková Jana</t>
  </si>
  <si>
    <t>Hanesová Viktorie</t>
  </si>
  <si>
    <t>Ulrychová Agáta</t>
  </si>
  <si>
    <t>Šilínková Božena</t>
  </si>
  <si>
    <t>Špálová Ella</t>
  </si>
  <si>
    <t>Jandíková Zuzana</t>
  </si>
  <si>
    <t>Horáková Lucie</t>
  </si>
  <si>
    <t>Měšťánková Barbora</t>
  </si>
  <si>
    <t>Vopálenská Nikol</t>
  </si>
  <si>
    <t>TJ Sokol Horní Počernice</t>
  </si>
  <si>
    <t>Sýkorová, Augustová M.</t>
  </si>
  <si>
    <t>Kurfürstová Nikola</t>
  </si>
  <si>
    <t>Havlíčková Zuzana</t>
  </si>
  <si>
    <t>Linková Eliška</t>
  </si>
  <si>
    <t>Sojková Helena</t>
  </si>
  <si>
    <t>Zelenay Simona</t>
  </si>
  <si>
    <t>Muhr, Formanová, Spitzerová</t>
  </si>
  <si>
    <t>Kvitová Zoe</t>
  </si>
  <si>
    <t>Vajnerová Barbora</t>
  </si>
  <si>
    <t>Vopálenská Natálie</t>
  </si>
  <si>
    <t>Bohatová Laura</t>
  </si>
  <si>
    <t>Rosendorfová, Štotolová</t>
  </si>
  <si>
    <t>Kreibichová Aneta</t>
  </si>
  <si>
    <t>Měšťánková Veronika</t>
  </si>
  <si>
    <t>Brožová Viktorie</t>
  </si>
  <si>
    <t>Kučerová Karolína</t>
  </si>
  <si>
    <t>Augustová V., Hubáčková</t>
  </si>
  <si>
    <t>Králová Natálie</t>
  </si>
  <si>
    <t>Černická Anna</t>
  </si>
  <si>
    <t>Antoci Alexia</t>
  </si>
  <si>
    <t>Bohatová Gabriela</t>
  </si>
  <si>
    <t>Tománková Denisa</t>
  </si>
  <si>
    <t>Zahradníčková Lucie</t>
  </si>
  <si>
    <t>Petříková Nicol</t>
  </si>
  <si>
    <t>Spitzerová Karolína</t>
  </si>
  <si>
    <t>Šotolová</t>
  </si>
  <si>
    <t>Mašátová Anna</t>
  </si>
  <si>
    <t>Hrdá Daniela</t>
  </si>
  <si>
    <t>Vyziblová Kristýna</t>
  </si>
  <si>
    <t>Drusanová Valerie</t>
  </si>
  <si>
    <t>TJ Jičín</t>
  </si>
  <si>
    <t>Karbanová Natálie</t>
  </si>
  <si>
    <t>Kubínová Natálie</t>
  </si>
  <si>
    <t>Janíčková Michaela</t>
  </si>
  <si>
    <t>Holá Kristýna</t>
  </si>
  <si>
    <t>Jedličková Hana</t>
  </si>
  <si>
    <t>Matoušková Kateřina</t>
  </si>
  <si>
    <t>Kozlová Lucie</t>
  </si>
  <si>
    <t>Špinarová Veronika</t>
  </si>
  <si>
    <t>Pospíšilová Ellen</t>
  </si>
  <si>
    <t>Procházková Linda</t>
  </si>
  <si>
    <t>Procházková Kamila</t>
  </si>
  <si>
    <t>Koudelková Magdaléna</t>
  </si>
  <si>
    <t>TJ Tourist Říčany</t>
  </si>
  <si>
    <t>Gaždová Lucie</t>
  </si>
  <si>
    <t>Šubrtová Tereza</t>
  </si>
  <si>
    <t>Bernardová Adéla</t>
  </si>
  <si>
    <t>Škardová Magdaléna</t>
  </si>
  <si>
    <t>Machačková Tereza</t>
  </si>
  <si>
    <t>Fráňová Lucie</t>
  </si>
  <si>
    <t>Perun Kristýna</t>
  </si>
  <si>
    <t>Strouhalová Nina</t>
  </si>
  <si>
    <t>Šintáková Nikola</t>
  </si>
  <si>
    <t>Vyčítalová Magdaléna</t>
  </si>
  <si>
    <t>TJ Sokol Hradec Králové</t>
  </si>
  <si>
    <t>Kubínová, Lankašová</t>
  </si>
  <si>
    <t>Vyčítalová Eliška</t>
  </si>
  <si>
    <t>Lánská Lucie</t>
  </si>
  <si>
    <t>Dörreová Lucie</t>
  </si>
  <si>
    <t>Stehlíková Nelly</t>
  </si>
  <si>
    <t>Valíčková Julie</t>
  </si>
  <si>
    <t>Sobolíková Klára</t>
  </si>
  <si>
    <t>Luftová Leoni</t>
  </si>
  <si>
    <t>Patáková Anna</t>
  </si>
  <si>
    <t>TJ Sokol Příbram</t>
  </si>
  <si>
    <t>Procházková, Novotná</t>
  </si>
  <si>
    <t>Trojanová, Mudrová</t>
  </si>
  <si>
    <t>Čepková Taťána</t>
  </si>
  <si>
    <t>Koldová Amálie</t>
  </si>
  <si>
    <t>Dvořáková Anna</t>
  </si>
  <si>
    <t>Dvořáková Dominika</t>
  </si>
  <si>
    <t>Kubátová Alena</t>
  </si>
  <si>
    <t>Pečenková Martina</t>
  </si>
  <si>
    <t>Kaprasová Tereza</t>
  </si>
  <si>
    <t>Bálková Zuzana</t>
  </si>
  <si>
    <t>Skalníková Viktorie</t>
  </si>
  <si>
    <t>Valíčková Pavlína</t>
  </si>
  <si>
    <t>Koldová Eliška</t>
  </si>
  <si>
    <t>Čambalová Elen</t>
  </si>
  <si>
    <t>Kantorová Markéta</t>
  </si>
  <si>
    <t>Hrbková Natálie</t>
  </si>
  <si>
    <t>Riegertová Nela</t>
  </si>
  <si>
    <t>Luftová Elisha</t>
  </si>
  <si>
    <t>Chrastinová Lucie</t>
  </si>
  <si>
    <t>Klasnová Tereza</t>
  </si>
  <si>
    <t>Radová Kateřina</t>
  </si>
  <si>
    <t>K. Jíchová</t>
  </si>
  <si>
    <t>Gerčáková Hana</t>
  </si>
  <si>
    <t>Chrastinová Martina</t>
  </si>
  <si>
    <t>Ševčíková Karolína</t>
  </si>
  <si>
    <t>Ševčíková Kateřina</t>
  </si>
  <si>
    <t>H. Jíchová</t>
  </si>
  <si>
    <t>Urbanová Johana</t>
  </si>
  <si>
    <t>TJ Sokol Poděbrady</t>
  </si>
  <si>
    <t>Pošíková Nikola</t>
  </si>
  <si>
    <t>Šmídová Barbora</t>
  </si>
  <si>
    <t>Nechánská Tereza</t>
  </si>
  <si>
    <t>Zmeškalová</t>
  </si>
  <si>
    <t>Ondrová Viktorie</t>
  </si>
  <si>
    <t>Pokorná</t>
  </si>
  <si>
    <t>Kratochvílová Natálie</t>
  </si>
  <si>
    <t>Hynek Klaudie</t>
  </si>
  <si>
    <t>SG Vítkovice</t>
  </si>
  <si>
    <t>Hynek</t>
  </si>
  <si>
    <t>Krýsová Anna</t>
  </si>
  <si>
    <t>Chylová Petra</t>
  </si>
  <si>
    <t>Skleničková Julie</t>
  </si>
  <si>
    <t>Semaniv Julie</t>
  </si>
  <si>
    <t>Hynek, Grmelová</t>
  </si>
  <si>
    <t>Rojíčková Eliška</t>
  </si>
  <si>
    <t>TJ Sokol Dejvice</t>
  </si>
  <si>
    <t>Rojíčková Adéla</t>
  </si>
  <si>
    <t>Palesová Sarah</t>
  </si>
  <si>
    <t>Bucková Kristýna</t>
  </si>
  <si>
    <t>Jirousková Karoline</t>
  </si>
  <si>
    <t>Doležalová Daniela</t>
  </si>
  <si>
    <t>Budaiová Nikola</t>
  </si>
  <si>
    <t>Králová Kristýna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</si>
</sst>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[$€-2]\ #\ ##,000_);[Red]\([$€-2]\ #\ ##,000\)"/>
    <numFmt numFmtId="171" formatCode="#,##0.000\ _K_č"/>
    <numFmt numFmtId="172" formatCode="[$€-2]\ #,##0.00_);[Red]\([$€-2]\ #,##0.00\)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.5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4" fillId="24" borderId="0" applyNumberFormat="0" applyBorder="0" applyAlignment="0" applyProtection="0"/>
    <xf numFmtId="0" fontId="4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33" borderId="1" applyNumberFormat="0" applyAlignment="0" applyProtection="0"/>
    <xf numFmtId="0" fontId="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8" fillId="2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6" borderId="6" applyNumberFormat="0" applyAlignment="0" applyProtection="0"/>
    <xf numFmtId="0" fontId="44" fillId="37" borderId="0" applyNumberFormat="0" applyBorder="0" applyAlignment="0" applyProtection="0"/>
    <xf numFmtId="0" fontId="13" fillId="31" borderId="1" applyNumberFormat="0" applyAlignment="0" applyProtection="0"/>
    <xf numFmtId="0" fontId="45" fillId="38" borderId="7" applyNumberFormat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39" borderId="0" applyNumberFormat="0" applyBorder="0" applyAlignment="0" applyProtection="0"/>
    <xf numFmtId="0" fontId="50" fillId="40" borderId="0" applyNumberFormat="0" applyBorder="0" applyAlignment="0" applyProtection="0"/>
    <xf numFmtId="0" fontId="0" fillId="24" borderId="12" applyNumberFormat="0" applyFont="0" applyAlignment="0" applyProtection="0"/>
    <xf numFmtId="0" fontId="16" fillId="33" borderId="13" applyNumberFormat="0" applyAlignment="0" applyProtection="0"/>
    <xf numFmtId="0" fontId="2" fillId="0" borderId="0" applyNumberFormat="0" applyFill="0" applyBorder="0" applyAlignment="0" applyProtection="0"/>
    <xf numFmtId="0" fontId="0" fillId="41" borderId="14" applyNumberFormat="0" applyFont="0" applyAlignment="0" applyProtection="0"/>
    <xf numFmtId="9" fontId="0" fillId="0" borderId="0" applyFont="0" applyFill="0" applyBorder="0" applyAlignment="0" applyProtection="0"/>
    <xf numFmtId="0" fontId="51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52" fillId="42" borderId="0" applyNumberFormat="0" applyBorder="0" applyAlignment="0" applyProtection="0"/>
    <xf numFmtId="0" fontId="18" fillId="0" borderId="0" applyNumberFormat="0" applyFill="0" applyBorder="0" applyAlignment="0" applyProtection="0"/>
    <xf numFmtId="0" fontId="53" fillId="43" borderId="16" applyNumberFormat="0" applyAlignment="0" applyProtection="0"/>
    <xf numFmtId="0" fontId="54" fillId="44" borderId="16" applyNumberFormat="0" applyAlignment="0" applyProtection="0"/>
    <xf numFmtId="0" fontId="55" fillId="44" borderId="17" applyNumberFormat="0" applyAlignment="0" applyProtection="0"/>
    <xf numFmtId="0" fontId="56" fillId="0" borderId="0" applyNumberFormat="0" applyFill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2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2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0" fillId="0" borderId="18" xfId="0" applyFont="1" applyFill="1" applyBorder="1" applyAlignment="1">
      <alignment/>
    </xf>
    <xf numFmtId="0" fontId="24" fillId="0" borderId="0" xfId="0" applyFont="1" applyAlignment="1">
      <alignment/>
    </xf>
    <xf numFmtId="164" fontId="20" fillId="0" borderId="18" xfId="0" applyNumberFormat="1" applyFont="1" applyFill="1" applyBorder="1" applyAlignment="1">
      <alignment/>
    </xf>
    <xf numFmtId="0" fontId="20" fillId="0" borderId="19" xfId="0" applyFont="1" applyFill="1" applyBorder="1" applyAlignment="1">
      <alignment/>
    </xf>
    <xf numFmtId="165" fontId="23" fillId="51" borderId="20" xfId="0" applyNumberFormat="1" applyFont="1" applyFill="1" applyBorder="1" applyAlignment="1">
      <alignment/>
    </xf>
    <xf numFmtId="165" fontId="23" fillId="51" borderId="21" xfId="0" applyNumberFormat="1" applyFont="1" applyFill="1" applyBorder="1" applyAlignment="1">
      <alignment/>
    </xf>
    <xf numFmtId="165" fontId="20" fillId="52" borderId="18" xfId="0" applyNumberFormat="1" applyFont="1" applyFill="1" applyBorder="1" applyAlignment="1">
      <alignment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165" fontId="21" fillId="51" borderId="24" xfId="0" applyNumberFormat="1" applyFont="1" applyFill="1" applyBorder="1" applyAlignment="1">
      <alignment horizontal="center" vertical="center" wrapText="1"/>
    </xf>
    <xf numFmtId="165" fontId="21" fillId="51" borderId="23" xfId="0" applyNumberFormat="1" applyFont="1" applyFill="1" applyBorder="1" applyAlignment="1">
      <alignment horizontal="center" vertical="center" wrapText="1"/>
    </xf>
    <xf numFmtId="165" fontId="22" fillId="53" borderId="24" xfId="0" applyNumberFormat="1" applyFont="1" applyFill="1" applyBorder="1" applyAlignment="1">
      <alignment horizontal="center" vertical="center" wrapText="1"/>
    </xf>
    <xf numFmtId="165" fontId="20" fillId="52" borderId="19" xfId="0" applyNumberFormat="1" applyFont="1" applyFill="1" applyBorder="1" applyAlignment="1">
      <alignment/>
    </xf>
    <xf numFmtId="165" fontId="23" fillId="53" borderId="25" xfId="0" applyNumberFormat="1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65" fontId="20" fillId="51" borderId="24" xfId="0" applyNumberFormat="1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/>
    </xf>
    <xf numFmtId="0" fontId="20" fillId="0" borderId="27" xfId="0" applyFont="1" applyFill="1" applyBorder="1" applyAlignment="1">
      <alignment horizontal="center"/>
    </xf>
    <xf numFmtId="0" fontId="20" fillId="52" borderId="26" xfId="0" applyFont="1" applyFill="1" applyBorder="1" applyAlignment="1">
      <alignment horizontal="right"/>
    </xf>
    <xf numFmtId="165" fontId="20" fillId="0" borderId="26" xfId="0" applyNumberFormat="1" applyFont="1" applyFill="1" applyBorder="1" applyAlignment="1">
      <alignment/>
    </xf>
    <xf numFmtId="0" fontId="0" fillId="0" borderId="28" xfId="0" applyFill="1" applyBorder="1" applyAlignment="1">
      <alignment horizontal="center" vertical="center" wrapText="1"/>
    </xf>
    <xf numFmtId="0" fontId="28" fillId="0" borderId="29" xfId="0" applyFont="1" applyFill="1" applyBorder="1" applyAlignment="1">
      <alignment/>
    </xf>
    <xf numFmtId="0" fontId="57" fillId="0" borderId="29" xfId="0" applyFont="1" applyBorder="1" applyAlignment="1">
      <alignment/>
    </xf>
    <xf numFmtId="0" fontId="20" fillId="0" borderId="25" xfId="0" applyFont="1" applyFill="1" applyBorder="1" applyAlignment="1">
      <alignment horizontal="center"/>
    </xf>
    <xf numFmtId="0" fontId="58" fillId="52" borderId="19" xfId="0" applyFont="1" applyFill="1" applyBorder="1" applyAlignment="1">
      <alignment/>
    </xf>
    <xf numFmtId="0" fontId="59" fillId="52" borderId="19" xfId="0" applyFont="1" applyFill="1" applyBorder="1" applyAlignment="1">
      <alignment/>
    </xf>
    <xf numFmtId="0" fontId="26" fillId="52" borderId="19" xfId="0" applyFont="1" applyFill="1" applyBorder="1" applyAlignment="1">
      <alignment/>
    </xf>
    <xf numFmtId="0" fontId="28" fillId="0" borderId="30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52" borderId="31" xfId="0" applyFont="1" applyFill="1" applyBorder="1" applyAlignment="1">
      <alignment horizontal="right"/>
    </xf>
    <xf numFmtId="165" fontId="20" fillId="52" borderId="21" xfId="0" applyNumberFormat="1" applyFont="1" applyFill="1" applyBorder="1" applyAlignment="1">
      <alignment/>
    </xf>
    <xf numFmtId="165" fontId="20" fillId="52" borderId="32" xfId="0" applyNumberFormat="1" applyFont="1" applyFill="1" applyBorder="1" applyAlignment="1">
      <alignment/>
    </xf>
    <xf numFmtId="165" fontId="20" fillId="0" borderId="31" xfId="0" applyNumberFormat="1" applyFont="1" applyFill="1" applyBorder="1" applyAlignment="1">
      <alignment/>
    </xf>
    <xf numFmtId="164" fontId="20" fillId="0" borderId="21" xfId="0" applyNumberFormat="1" applyFont="1" applyFill="1" applyBorder="1" applyAlignment="1">
      <alignment/>
    </xf>
    <xf numFmtId="165" fontId="22" fillId="53" borderId="33" xfId="0" applyNumberFormat="1" applyFont="1" applyFill="1" applyBorder="1" applyAlignment="1">
      <alignment horizontal="right" vertical="center" wrapText="1"/>
    </xf>
    <xf numFmtId="165" fontId="22" fillId="53" borderId="34" xfId="0" applyNumberFormat="1" applyFont="1" applyFill="1" applyBorder="1" applyAlignment="1">
      <alignment horizontal="right" vertical="center" wrapText="1"/>
    </xf>
    <xf numFmtId="165" fontId="20" fillId="0" borderId="35" xfId="0" applyNumberFormat="1" applyFont="1" applyFill="1" applyBorder="1" applyAlignment="1">
      <alignment/>
    </xf>
    <xf numFmtId="165" fontId="22" fillId="53" borderId="25" xfId="0" applyNumberFormat="1" applyFont="1" applyFill="1" applyBorder="1" applyAlignment="1">
      <alignment/>
    </xf>
    <xf numFmtId="165" fontId="23" fillId="51" borderId="21" xfId="0" applyNumberFormat="1" applyFont="1" applyFill="1" applyBorder="1" applyAlignment="1">
      <alignment horizontal="center" vertical="center" wrapText="1"/>
    </xf>
    <xf numFmtId="165" fontId="23" fillId="51" borderId="20" xfId="0" applyNumberFormat="1" applyFont="1" applyFill="1" applyBorder="1" applyAlignment="1">
      <alignment horizontal="center" vertical="center" wrapText="1"/>
    </xf>
    <xf numFmtId="165" fontId="22" fillId="53" borderId="33" xfId="0" applyNumberFormat="1" applyFont="1" applyFill="1" applyBorder="1" applyAlignment="1">
      <alignment/>
    </xf>
    <xf numFmtId="0" fontId="0" fillId="52" borderId="36" xfId="0" applyFill="1" applyBorder="1" applyAlignment="1">
      <alignment/>
    </xf>
    <xf numFmtId="0" fontId="60" fillId="0" borderId="29" xfId="0" applyFont="1" applyBorder="1" applyAlignment="1">
      <alignment/>
    </xf>
    <xf numFmtId="0" fontId="59" fillId="52" borderId="37" xfId="0" applyFont="1" applyFill="1" applyBorder="1" applyAlignment="1">
      <alignment/>
    </xf>
    <xf numFmtId="0" fontId="59" fillId="52" borderId="36" xfId="0" applyFont="1" applyFill="1" applyBorder="1" applyAlignment="1">
      <alignment/>
    </xf>
    <xf numFmtId="0" fontId="61" fillId="52" borderId="36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0" fontId="20" fillId="52" borderId="30" xfId="0" applyFont="1" applyFill="1" applyBorder="1" applyAlignment="1">
      <alignment horizontal="center"/>
    </xf>
    <xf numFmtId="0" fontId="20" fillId="52" borderId="29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6" fillId="52" borderId="38" xfId="0" applyFont="1" applyFill="1" applyBorder="1" applyAlignment="1">
      <alignment/>
    </xf>
    <xf numFmtId="0" fontId="58" fillId="52" borderId="18" xfId="0" applyFont="1" applyFill="1" applyBorder="1" applyAlignment="1">
      <alignment/>
    </xf>
    <xf numFmtId="0" fontId="61" fillId="52" borderId="18" xfId="0" applyFont="1" applyFill="1" applyBorder="1" applyAlignment="1">
      <alignment/>
    </xf>
    <xf numFmtId="0" fontId="59" fillId="52" borderId="18" xfId="0" applyFont="1" applyFill="1" applyBorder="1" applyAlignment="1">
      <alignment/>
    </xf>
    <xf numFmtId="0" fontId="58" fillId="52" borderId="21" xfId="0" applyFont="1" applyFill="1" applyBorder="1" applyAlignment="1">
      <alignment/>
    </xf>
    <xf numFmtId="0" fontId="28" fillId="0" borderId="30" xfId="0" applyFont="1" applyBorder="1" applyAlignment="1">
      <alignment/>
    </xf>
    <xf numFmtId="0" fontId="28" fillId="0" borderId="29" xfId="0" applyFont="1" applyBorder="1" applyAlignment="1">
      <alignment/>
    </xf>
    <xf numFmtId="0" fontId="21" fillId="0" borderId="3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165" fontId="21" fillId="51" borderId="41" xfId="0" applyNumberFormat="1" applyFont="1" applyFill="1" applyBorder="1" applyAlignment="1">
      <alignment horizontal="center" vertical="center" wrapText="1"/>
    </xf>
    <xf numFmtId="165" fontId="21" fillId="51" borderId="40" xfId="0" applyNumberFormat="1" applyFont="1" applyFill="1" applyBorder="1" applyAlignment="1">
      <alignment horizontal="center" vertical="center" wrapText="1"/>
    </xf>
    <xf numFmtId="165" fontId="22" fillId="53" borderId="42" xfId="0" applyNumberFormat="1" applyFont="1" applyFill="1" applyBorder="1" applyAlignment="1">
      <alignment horizontal="center" vertical="center" wrapText="1"/>
    </xf>
    <xf numFmtId="0" fontId="59" fillId="52" borderId="32" xfId="0" applyFont="1" applyFill="1" applyBorder="1" applyAlignment="1">
      <alignment/>
    </xf>
    <xf numFmtId="0" fontId="59" fillId="52" borderId="2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165" fontId="22" fillId="51" borderId="43" xfId="0" applyNumberFormat="1" applyFont="1" applyFill="1" applyBorder="1" applyAlignment="1">
      <alignment horizontal="center" vertical="center" wrapText="1"/>
    </xf>
    <xf numFmtId="0" fontId="61" fillId="52" borderId="21" xfId="0" applyFont="1" applyFill="1" applyBorder="1" applyAlignment="1">
      <alignment/>
    </xf>
    <xf numFmtId="0" fontId="61" fillId="52" borderId="19" xfId="0" applyFont="1" applyFill="1" applyBorder="1" applyAlignment="1">
      <alignment/>
    </xf>
    <xf numFmtId="0" fontId="27" fillId="0" borderId="29" xfId="0" applyFont="1" applyBorder="1" applyAlignment="1">
      <alignment/>
    </xf>
    <xf numFmtId="0" fontId="59" fillId="52" borderId="38" xfId="0" applyFont="1" applyFill="1" applyBorder="1" applyAlignment="1">
      <alignment/>
    </xf>
    <xf numFmtId="0" fontId="57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52" borderId="37" xfId="0" applyFill="1" applyBorder="1" applyAlignment="1">
      <alignment/>
    </xf>
    <xf numFmtId="0" fontId="60" fillId="0" borderId="44" xfId="0" applyFont="1" applyBorder="1" applyAlignment="1">
      <alignment/>
    </xf>
    <xf numFmtId="0" fontId="21" fillId="0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19" fillId="0" borderId="30" xfId="0" applyFont="1" applyFill="1" applyBorder="1" applyAlignment="1">
      <alignment horizontal="left"/>
    </xf>
    <xf numFmtId="0" fontId="0" fillId="0" borderId="47" xfId="0" applyBorder="1" applyAlignment="1">
      <alignment/>
    </xf>
    <xf numFmtId="0" fontId="21" fillId="0" borderId="38" xfId="0" applyFont="1" applyFill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21" fillId="0" borderId="4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165" fontId="22" fillId="51" borderId="50" xfId="0" applyNumberFormat="1" applyFont="1" applyFill="1" applyBorder="1" applyAlignment="1">
      <alignment horizontal="center" vertical="center" wrapText="1"/>
    </xf>
    <xf numFmtId="165" fontId="22" fillId="51" borderId="51" xfId="0" applyNumberFormat="1" applyFont="1" applyFill="1" applyBorder="1" applyAlignment="1">
      <alignment horizontal="center" vertical="center" wrapText="1"/>
    </xf>
    <xf numFmtId="165" fontId="22" fillId="51" borderId="43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21" fillId="0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21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19" fillId="0" borderId="45" xfId="0" applyFont="1" applyFill="1" applyBorder="1" applyAlignment="1">
      <alignment/>
    </xf>
    <xf numFmtId="0" fontId="20" fillId="0" borderId="28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20" fillId="0" borderId="56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165" fontId="23" fillId="53" borderId="57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41" xfId="0" applyBorder="1" applyAlignment="1">
      <alignment horizontal="center"/>
    </xf>
    <xf numFmtId="0" fontId="20" fillId="0" borderId="6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elkem" xfId="59"/>
    <cellStyle name="Comma" xfId="60"/>
    <cellStyle name="Comma [0]" xfId="61"/>
    <cellStyle name="Emphasis 1" xfId="62"/>
    <cellStyle name="Emphasis 2" xfId="63"/>
    <cellStyle name="Emphasis 3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te" xfId="85"/>
    <cellStyle name="Output" xfId="86"/>
    <cellStyle name="Followed Hyperlink" xfId="87"/>
    <cellStyle name="Poznámka" xfId="88"/>
    <cellStyle name="Percent" xfId="89"/>
    <cellStyle name="Propojená buňka" xfId="90"/>
    <cellStyle name="Sheet Title" xfId="91"/>
    <cellStyle name="Správně" xfId="92"/>
    <cellStyle name="Text upozornění" xfId="93"/>
    <cellStyle name="Vstup" xfId="94"/>
    <cellStyle name="Výpočet" xfId="95"/>
    <cellStyle name="Výstup" xfId="96"/>
    <cellStyle name="Vysvětlující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80" workbookViewId="0" topLeftCell="A1">
      <selection activeCell="C54" sqref="C54"/>
    </sheetView>
  </sheetViews>
  <sheetFormatPr defaultColWidth="9.00390625" defaultRowHeight="12.75"/>
  <cols>
    <col min="1" max="1" width="4.25390625" style="8" customWidth="1"/>
    <col min="2" max="2" width="20.875" style="9" customWidth="1"/>
    <col min="3" max="3" width="23.00390625" style="9" customWidth="1"/>
    <col min="4" max="4" width="5.625" style="10" bestFit="1" customWidth="1"/>
    <col min="5" max="6" width="9.00390625" style="9" customWidth="1"/>
    <col min="7" max="7" width="9.25390625" style="11" customWidth="1"/>
    <col min="8" max="9" width="8.75390625" style="9" customWidth="1"/>
    <col min="10" max="10" width="10.125" style="11" customWidth="1"/>
    <col min="11" max="11" width="9.125" style="12" customWidth="1"/>
    <col min="12" max="12" width="26.75390625" style="13" bestFit="1" customWidth="1"/>
    <col min="13" max="16384" width="9.125" style="13" customWidth="1"/>
  </cols>
  <sheetData>
    <row r="1" spans="1:12" s="6" customFormat="1" ht="23.25" customHeight="1" thickBot="1">
      <c r="A1" s="1" t="s">
        <v>13</v>
      </c>
      <c r="B1" s="2"/>
      <c r="C1" s="2"/>
      <c r="D1" s="3"/>
      <c r="E1" s="2"/>
      <c r="F1" s="2"/>
      <c r="G1" s="4"/>
      <c r="H1" s="2"/>
      <c r="I1" s="2"/>
      <c r="J1" s="4"/>
      <c r="K1" s="5"/>
      <c r="L1" s="2"/>
    </row>
    <row r="2" spans="1:12" s="6" customFormat="1" ht="23.25" customHeight="1" thickBot="1">
      <c r="A2" s="103"/>
      <c r="B2" s="105" t="s">
        <v>6</v>
      </c>
      <c r="C2" s="108" t="s">
        <v>0</v>
      </c>
      <c r="D2" s="101" t="s">
        <v>3</v>
      </c>
      <c r="E2" s="110" t="s">
        <v>4</v>
      </c>
      <c r="F2" s="111"/>
      <c r="G2" s="112"/>
      <c r="H2" s="110" t="s">
        <v>5</v>
      </c>
      <c r="I2" s="111"/>
      <c r="J2" s="111"/>
      <c r="K2" s="112"/>
      <c r="L2" s="101" t="s">
        <v>7</v>
      </c>
    </row>
    <row r="3" spans="1:12" s="6" customFormat="1" ht="30.75" thickBot="1">
      <c r="A3" s="104"/>
      <c r="B3" s="106"/>
      <c r="C3" s="109"/>
      <c r="D3" s="107"/>
      <c r="E3" s="83" t="s">
        <v>9</v>
      </c>
      <c r="F3" s="84" t="s">
        <v>8</v>
      </c>
      <c r="G3" s="85" t="s">
        <v>10</v>
      </c>
      <c r="H3" s="83" t="s">
        <v>9</v>
      </c>
      <c r="I3" s="84" t="s">
        <v>8</v>
      </c>
      <c r="J3" s="86" t="s">
        <v>11</v>
      </c>
      <c r="K3" s="87" t="s">
        <v>2</v>
      </c>
      <c r="L3" s="102"/>
    </row>
    <row r="4" spans="1:12" s="7" customFormat="1" ht="15.75">
      <c r="A4" s="46">
        <v>1</v>
      </c>
      <c r="B4" s="88" t="s">
        <v>207</v>
      </c>
      <c r="C4" s="89" t="s">
        <v>208</v>
      </c>
      <c r="D4" s="72">
        <v>2008</v>
      </c>
      <c r="E4" s="51">
        <v>9.4</v>
      </c>
      <c r="F4" s="52">
        <v>2.5</v>
      </c>
      <c r="G4" s="26">
        <f aca="true" t="shared" si="0" ref="G4:G35">+E4+F4</f>
        <v>11.9</v>
      </c>
      <c r="H4" s="53">
        <v>9.07</v>
      </c>
      <c r="I4" s="52">
        <v>2.5</v>
      </c>
      <c r="J4" s="27">
        <f aca="true" t="shared" si="1" ref="J4:J35">+H4+I4</f>
        <v>11.57</v>
      </c>
      <c r="K4" s="65">
        <f aca="true" t="shared" si="2" ref="K4:K35">J4+G4</f>
        <v>23.47</v>
      </c>
      <c r="L4" s="50" t="s">
        <v>212</v>
      </c>
    </row>
    <row r="5" spans="1:12" s="7" customFormat="1" ht="15.75">
      <c r="A5" s="40">
        <v>2</v>
      </c>
      <c r="B5" s="48" t="s">
        <v>35</v>
      </c>
      <c r="C5" s="69" t="s">
        <v>37</v>
      </c>
      <c r="D5" s="73">
        <v>2008</v>
      </c>
      <c r="E5" s="39">
        <v>8.85</v>
      </c>
      <c r="F5" s="22">
        <v>2.5</v>
      </c>
      <c r="G5" s="26">
        <f t="shared" si="0"/>
        <v>11.35</v>
      </c>
      <c r="H5" s="25">
        <v>9.4</v>
      </c>
      <c r="I5" s="22">
        <v>2.5</v>
      </c>
      <c r="J5" s="27">
        <f t="shared" si="1"/>
        <v>11.9</v>
      </c>
      <c r="K5" s="65">
        <f t="shared" si="2"/>
        <v>23.25</v>
      </c>
      <c r="L5" s="44" t="s">
        <v>36</v>
      </c>
    </row>
    <row r="6" spans="1:12" s="7" customFormat="1" ht="15.75">
      <c r="A6" s="40">
        <v>3</v>
      </c>
      <c r="B6" s="48" t="s">
        <v>112</v>
      </c>
      <c r="C6" s="69" t="s">
        <v>114</v>
      </c>
      <c r="D6" s="73">
        <v>2008</v>
      </c>
      <c r="E6" s="39">
        <v>9</v>
      </c>
      <c r="F6" s="22">
        <v>2.5</v>
      </c>
      <c r="G6" s="26">
        <f t="shared" si="0"/>
        <v>11.5</v>
      </c>
      <c r="H6" s="25">
        <v>9.07</v>
      </c>
      <c r="I6" s="22">
        <v>2.5</v>
      </c>
      <c r="J6" s="27">
        <f t="shared" si="1"/>
        <v>11.57</v>
      </c>
      <c r="K6" s="65">
        <f t="shared" si="2"/>
        <v>23.07</v>
      </c>
      <c r="L6" s="44" t="s">
        <v>115</v>
      </c>
    </row>
    <row r="7" spans="1:12" s="7" customFormat="1" ht="15.75">
      <c r="A7" s="40">
        <v>4</v>
      </c>
      <c r="B7" s="48" t="s">
        <v>111</v>
      </c>
      <c r="C7" s="69" t="s">
        <v>114</v>
      </c>
      <c r="D7" s="73">
        <v>2008</v>
      </c>
      <c r="E7" s="39">
        <v>8.8</v>
      </c>
      <c r="F7" s="22">
        <v>2.5</v>
      </c>
      <c r="G7" s="26">
        <f t="shared" si="0"/>
        <v>11.3</v>
      </c>
      <c r="H7" s="25">
        <v>9.2</v>
      </c>
      <c r="I7" s="22">
        <v>2.5</v>
      </c>
      <c r="J7" s="27">
        <f t="shared" si="1"/>
        <v>11.7</v>
      </c>
      <c r="K7" s="65">
        <f t="shared" si="2"/>
        <v>23</v>
      </c>
      <c r="L7" s="44" t="s">
        <v>115</v>
      </c>
    </row>
    <row r="8" spans="1:12" s="7" customFormat="1" ht="15.75">
      <c r="A8" s="40">
        <v>5</v>
      </c>
      <c r="B8" s="48" t="s">
        <v>175</v>
      </c>
      <c r="C8" s="69" t="s">
        <v>179</v>
      </c>
      <c r="D8" s="73">
        <v>2008</v>
      </c>
      <c r="E8" s="39">
        <v>8.9</v>
      </c>
      <c r="F8" s="22">
        <v>2.5</v>
      </c>
      <c r="G8" s="26">
        <f t="shared" si="0"/>
        <v>11.4</v>
      </c>
      <c r="H8" s="25">
        <v>9</v>
      </c>
      <c r="I8" s="22">
        <v>2.5</v>
      </c>
      <c r="J8" s="27">
        <f t="shared" si="1"/>
        <v>11.5</v>
      </c>
      <c r="K8" s="65">
        <f t="shared" si="2"/>
        <v>22.9</v>
      </c>
      <c r="L8" s="44" t="s">
        <v>180</v>
      </c>
    </row>
    <row r="9" spans="1:12" s="7" customFormat="1" ht="15.75">
      <c r="A9" s="40">
        <v>6</v>
      </c>
      <c r="B9" s="48" t="s">
        <v>209</v>
      </c>
      <c r="C9" s="69" t="s">
        <v>208</v>
      </c>
      <c r="D9" s="73">
        <v>2008</v>
      </c>
      <c r="E9" s="39">
        <v>9.3</v>
      </c>
      <c r="F9" s="22">
        <v>2.5</v>
      </c>
      <c r="G9" s="26">
        <f t="shared" si="0"/>
        <v>11.8</v>
      </c>
      <c r="H9" s="25">
        <v>8.5</v>
      </c>
      <c r="I9" s="22">
        <v>2.5</v>
      </c>
      <c r="J9" s="27">
        <f t="shared" si="1"/>
        <v>11</v>
      </c>
      <c r="K9" s="65">
        <f t="shared" si="2"/>
        <v>22.8</v>
      </c>
      <c r="L9" s="44" t="s">
        <v>212</v>
      </c>
    </row>
    <row r="10" spans="1:12" s="7" customFormat="1" ht="15.75">
      <c r="A10" s="40">
        <v>7</v>
      </c>
      <c r="B10" s="48" t="s">
        <v>157</v>
      </c>
      <c r="C10" s="69" t="s">
        <v>158</v>
      </c>
      <c r="D10" s="73">
        <v>2008</v>
      </c>
      <c r="E10" s="39">
        <v>9</v>
      </c>
      <c r="F10" s="22">
        <v>2.5</v>
      </c>
      <c r="G10" s="26">
        <f t="shared" si="0"/>
        <v>11.5</v>
      </c>
      <c r="H10" s="25">
        <v>8.7</v>
      </c>
      <c r="I10" s="22">
        <v>2.5</v>
      </c>
      <c r="J10" s="27">
        <f t="shared" si="1"/>
        <v>11.2</v>
      </c>
      <c r="K10" s="65">
        <f t="shared" si="2"/>
        <v>22.7</v>
      </c>
      <c r="L10" s="44"/>
    </row>
    <row r="11" spans="1:12" s="7" customFormat="1" ht="15.75">
      <c r="A11" s="40">
        <v>8</v>
      </c>
      <c r="B11" s="48" t="s">
        <v>34</v>
      </c>
      <c r="C11" s="69" t="s">
        <v>37</v>
      </c>
      <c r="D11" s="73">
        <v>2008</v>
      </c>
      <c r="E11" s="39">
        <v>8.4</v>
      </c>
      <c r="F11" s="22">
        <v>2.5</v>
      </c>
      <c r="G11" s="26">
        <f t="shared" si="0"/>
        <v>10.9</v>
      </c>
      <c r="H11" s="25">
        <v>9.23</v>
      </c>
      <c r="I11" s="22">
        <v>2.5</v>
      </c>
      <c r="J11" s="27">
        <f t="shared" si="1"/>
        <v>11.73</v>
      </c>
      <c r="K11" s="65">
        <f t="shared" si="2"/>
        <v>22.630000000000003</v>
      </c>
      <c r="L11" s="44" t="s">
        <v>36</v>
      </c>
    </row>
    <row r="12" spans="1:12" s="7" customFormat="1" ht="15.75">
      <c r="A12" s="40">
        <v>9</v>
      </c>
      <c r="B12" s="48" t="s">
        <v>155</v>
      </c>
      <c r="C12" s="69" t="s">
        <v>158</v>
      </c>
      <c r="D12" s="73">
        <v>2008</v>
      </c>
      <c r="E12" s="39">
        <v>8.85</v>
      </c>
      <c r="F12" s="22">
        <v>2.5</v>
      </c>
      <c r="G12" s="26">
        <f t="shared" si="0"/>
        <v>11.35</v>
      </c>
      <c r="H12" s="25">
        <v>8.77</v>
      </c>
      <c r="I12" s="22">
        <v>2.5</v>
      </c>
      <c r="J12" s="27">
        <f t="shared" si="1"/>
        <v>11.27</v>
      </c>
      <c r="K12" s="65">
        <f t="shared" si="2"/>
        <v>22.619999999999997</v>
      </c>
      <c r="L12" s="44"/>
    </row>
    <row r="13" spans="1:12" s="7" customFormat="1" ht="15.75">
      <c r="A13" s="40">
        <v>10</v>
      </c>
      <c r="B13" s="48" t="s">
        <v>32</v>
      </c>
      <c r="C13" s="69" t="s">
        <v>37</v>
      </c>
      <c r="D13" s="73">
        <v>2008</v>
      </c>
      <c r="E13" s="39">
        <v>8.35</v>
      </c>
      <c r="F13" s="22">
        <v>2.5</v>
      </c>
      <c r="G13" s="26">
        <f t="shared" si="0"/>
        <v>10.85</v>
      </c>
      <c r="H13" s="25">
        <v>8.9</v>
      </c>
      <c r="I13" s="22">
        <v>2.5</v>
      </c>
      <c r="J13" s="27">
        <f t="shared" si="1"/>
        <v>11.4</v>
      </c>
      <c r="K13" s="65">
        <f t="shared" si="2"/>
        <v>22.25</v>
      </c>
      <c r="L13" s="44" t="s">
        <v>36</v>
      </c>
    </row>
    <row r="14" spans="1:12" s="7" customFormat="1" ht="15.75">
      <c r="A14" s="40">
        <v>11</v>
      </c>
      <c r="B14" s="48" t="s">
        <v>216</v>
      </c>
      <c r="C14" s="69" t="s">
        <v>217</v>
      </c>
      <c r="D14" s="73">
        <v>2008</v>
      </c>
      <c r="E14" s="39">
        <v>8.65</v>
      </c>
      <c r="F14" s="22">
        <v>2.5</v>
      </c>
      <c r="G14" s="26">
        <f t="shared" si="0"/>
        <v>11.15</v>
      </c>
      <c r="H14" s="25">
        <v>8.56</v>
      </c>
      <c r="I14" s="22">
        <v>2.5</v>
      </c>
      <c r="J14" s="27">
        <f t="shared" si="1"/>
        <v>11.06</v>
      </c>
      <c r="K14" s="65">
        <f t="shared" si="2"/>
        <v>22.21</v>
      </c>
      <c r="L14" s="44" t="s">
        <v>218</v>
      </c>
    </row>
    <row r="15" spans="1:12" s="7" customFormat="1" ht="15.75">
      <c r="A15" s="40">
        <v>12</v>
      </c>
      <c r="B15" s="48" t="s">
        <v>141</v>
      </c>
      <c r="C15" s="69" t="s">
        <v>145</v>
      </c>
      <c r="D15" s="73">
        <v>2008</v>
      </c>
      <c r="E15" s="39">
        <v>8.25</v>
      </c>
      <c r="F15" s="22">
        <v>2.5</v>
      </c>
      <c r="G15" s="26">
        <f t="shared" si="0"/>
        <v>10.75</v>
      </c>
      <c r="H15" s="25">
        <v>8.93</v>
      </c>
      <c r="I15" s="22">
        <v>2.5</v>
      </c>
      <c r="J15" s="27">
        <f t="shared" si="1"/>
        <v>11.43</v>
      </c>
      <c r="K15" s="65">
        <f t="shared" si="2"/>
        <v>22.18</v>
      </c>
      <c r="L15" s="44"/>
    </row>
    <row r="16" spans="1:12" s="7" customFormat="1" ht="15.75">
      <c r="A16" s="40">
        <v>13</v>
      </c>
      <c r="B16" s="48" t="s">
        <v>228</v>
      </c>
      <c r="C16" s="69" t="s">
        <v>37</v>
      </c>
      <c r="D16" s="73">
        <v>2008</v>
      </c>
      <c r="E16" s="39">
        <v>8.55</v>
      </c>
      <c r="F16" s="22">
        <v>2.5</v>
      </c>
      <c r="G16" s="26">
        <f t="shared" si="0"/>
        <v>11.05</v>
      </c>
      <c r="H16" s="25">
        <v>8.57</v>
      </c>
      <c r="I16" s="22">
        <v>2.5</v>
      </c>
      <c r="J16" s="27">
        <f t="shared" si="1"/>
        <v>11.07</v>
      </c>
      <c r="K16" s="65">
        <f t="shared" si="2"/>
        <v>22.12</v>
      </c>
      <c r="L16" s="44" t="s">
        <v>36</v>
      </c>
    </row>
    <row r="17" spans="1:12" s="7" customFormat="1" ht="15.75">
      <c r="A17" s="40">
        <v>14</v>
      </c>
      <c r="B17" s="48" t="s">
        <v>154</v>
      </c>
      <c r="C17" s="69" t="s">
        <v>158</v>
      </c>
      <c r="D17" s="73">
        <v>2008</v>
      </c>
      <c r="E17" s="39">
        <v>8.95</v>
      </c>
      <c r="F17" s="22">
        <v>2.5</v>
      </c>
      <c r="G17" s="26">
        <f t="shared" si="0"/>
        <v>11.45</v>
      </c>
      <c r="H17" s="25">
        <v>8</v>
      </c>
      <c r="I17" s="22">
        <v>2.5</v>
      </c>
      <c r="J17" s="27">
        <f t="shared" si="1"/>
        <v>10.5</v>
      </c>
      <c r="K17" s="65">
        <f t="shared" si="2"/>
        <v>21.95</v>
      </c>
      <c r="L17" s="44"/>
    </row>
    <row r="18" spans="1:12" s="7" customFormat="1" ht="15.75">
      <c r="A18" s="40">
        <v>15</v>
      </c>
      <c r="B18" s="48" t="s">
        <v>229</v>
      </c>
      <c r="C18" s="69" t="s">
        <v>37</v>
      </c>
      <c r="D18" s="73">
        <v>2008</v>
      </c>
      <c r="E18" s="39">
        <v>8.35</v>
      </c>
      <c r="F18" s="22">
        <v>2.5</v>
      </c>
      <c r="G18" s="26">
        <f t="shared" si="0"/>
        <v>10.85</v>
      </c>
      <c r="H18" s="25">
        <v>8.17</v>
      </c>
      <c r="I18" s="22">
        <v>2.5</v>
      </c>
      <c r="J18" s="27">
        <f t="shared" si="1"/>
        <v>10.67</v>
      </c>
      <c r="K18" s="65">
        <f t="shared" si="2"/>
        <v>21.52</v>
      </c>
      <c r="L18" s="44" t="s">
        <v>36</v>
      </c>
    </row>
    <row r="19" spans="1:12" s="7" customFormat="1" ht="15.75">
      <c r="A19" s="40">
        <v>16</v>
      </c>
      <c r="B19" s="48" t="s">
        <v>80</v>
      </c>
      <c r="C19" s="69" t="s">
        <v>81</v>
      </c>
      <c r="D19" s="73">
        <v>2008</v>
      </c>
      <c r="E19" s="39">
        <v>7.95</v>
      </c>
      <c r="F19" s="22">
        <v>2.5</v>
      </c>
      <c r="G19" s="26">
        <f t="shared" si="0"/>
        <v>10.45</v>
      </c>
      <c r="H19" s="25">
        <v>7.73</v>
      </c>
      <c r="I19" s="22">
        <v>2.5</v>
      </c>
      <c r="J19" s="27">
        <f t="shared" si="1"/>
        <v>10.23</v>
      </c>
      <c r="K19" s="65">
        <f t="shared" si="2"/>
        <v>20.68</v>
      </c>
      <c r="L19" s="44" t="s">
        <v>87</v>
      </c>
    </row>
    <row r="20" spans="1:12" s="7" customFormat="1" ht="15.75">
      <c r="A20" s="40">
        <v>17</v>
      </c>
      <c r="B20" s="48" t="s">
        <v>142</v>
      </c>
      <c r="C20" s="69" t="s">
        <v>145</v>
      </c>
      <c r="D20" s="73">
        <v>2008</v>
      </c>
      <c r="E20" s="39">
        <v>7.85</v>
      </c>
      <c r="F20" s="22">
        <v>2.5</v>
      </c>
      <c r="G20" s="26">
        <f t="shared" si="0"/>
        <v>10.35</v>
      </c>
      <c r="H20" s="25">
        <v>7.8</v>
      </c>
      <c r="I20" s="22">
        <v>2.5</v>
      </c>
      <c r="J20" s="27">
        <f t="shared" si="1"/>
        <v>10.3</v>
      </c>
      <c r="K20" s="65">
        <f t="shared" si="2"/>
        <v>20.65</v>
      </c>
      <c r="L20" s="44"/>
    </row>
    <row r="21" spans="1:12" s="7" customFormat="1" ht="15.75">
      <c r="A21" s="40">
        <v>18</v>
      </c>
      <c r="B21" s="48" t="s">
        <v>176</v>
      </c>
      <c r="C21" s="69" t="s">
        <v>179</v>
      </c>
      <c r="D21" s="73">
        <v>2008</v>
      </c>
      <c r="E21" s="39">
        <v>8.05</v>
      </c>
      <c r="F21" s="22">
        <v>2.5</v>
      </c>
      <c r="G21" s="26">
        <f t="shared" si="0"/>
        <v>10.55</v>
      </c>
      <c r="H21" s="25">
        <v>7.6</v>
      </c>
      <c r="I21" s="22">
        <v>2.5</v>
      </c>
      <c r="J21" s="27">
        <f t="shared" si="1"/>
        <v>10.1</v>
      </c>
      <c r="K21" s="65">
        <f t="shared" si="2"/>
        <v>20.65</v>
      </c>
      <c r="L21" s="44" t="s">
        <v>181</v>
      </c>
    </row>
    <row r="22" spans="1:12" s="7" customFormat="1" ht="15.75">
      <c r="A22" s="40">
        <v>19</v>
      </c>
      <c r="B22" s="48" t="s">
        <v>33</v>
      </c>
      <c r="C22" s="69" t="s">
        <v>37</v>
      </c>
      <c r="D22" s="73">
        <v>2008</v>
      </c>
      <c r="E22" s="39">
        <v>7.95</v>
      </c>
      <c r="F22" s="22">
        <v>2</v>
      </c>
      <c r="G22" s="26">
        <f t="shared" si="0"/>
        <v>9.95</v>
      </c>
      <c r="H22" s="25">
        <v>8.07</v>
      </c>
      <c r="I22" s="22">
        <v>2.5</v>
      </c>
      <c r="J22" s="27">
        <f t="shared" si="1"/>
        <v>10.57</v>
      </c>
      <c r="K22" s="65">
        <f t="shared" si="2"/>
        <v>20.52</v>
      </c>
      <c r="L22" s="44" t="s">
        <v>36</v>
      </c>
    </row>
    <row r="23" spans="1:12" s="7" customFormat="1" ht="15.75">
      <c r="A23" s="40">
        <v>20</v>
      </c>
      <c r="B23" s="48" t="s">
        <v>166</v>
      </c>
      <c r="C23" s="69" t="s">
        <v>169</v>
      </c>
      <c r="D23" s="73">
        <v>2008</v>
      </c>
      <c r="E23" s="39">
        <v>7.9</v>
      </c>
      <c r="F23" s="22">
        <v>2.5</v>
      </c>
      <c r="G23" s="26">
        <f t="shared" si="0"/>
        <v>10.4</v>
      </c>
      <c r="H23" s="25">
        <v>7.6</v>
      </c>
      <c r="I23" s="22">
        <v>2.5</v>
      </c>
      <c r="J23" s="27">
        <f t="shared" si="1"/>
        <v>10.1</v>
      </c>
      <c r="K23" s="65">
        <f t="shared" si="2"/>
        <v>20.5</v>
      </c>
      <c r="L23" s="44" t="s">
        <v>170</v>
      </c>
    </row>
    <row r="24" spans="1:12" s="7" customFormat="1" ht="15.75">
      <c r="A24" s="40">
        <v>21</v>
      </c>
      <c r="B24" s="48" t="s">
        <v>177</v>
      </c>
      <c r="C24" s="69" t="s">
        <v>179</v>
      </c>
      <c r="D24" s="73">
        <v>2008</v>
      </c>
      <c r="E24" s="39">
        <v>8.2</v>
      </c>
      <c r="F24" s="22">
        <v>2.5</v>
      </c>
      <c r="G24" s="26">
        <f t="shared" si="0"/>
        <v>10.7</v>
      </c>
      <c r="H24" s="25">
        <v>6.97</v>
      </c>
      <c r="I24" s="22">
        <v>2.5</v>
      </c>
      <c r="J24" s="27">
        <f t="shared" si="1"/>
        <v>9.469999999999999</v>
      </c>
      <c r="K24" s="65">
        <f t="shared" si="2"/>
        <v>20.169999999999998</v>
      </c>
      <c r="L24" s="44" t="s">
        <v>181</v>
      </c>
    </row>
    <row r="25" spans="1:12" s="7" customFormat="1" ht="15.75">
      <c r="A25" s="40">
        <v>22</v>
      </c>
      <c r="B25" s="48" t="s">
        <v>64</v>
      </c>
      <c r="C25" s="69" t="s">
        <v>61</v>
      </c>
      <c r="D25" s="73">
        <v>2008</v>
      </c>
      <c r="E25" s="39">
        <v>8.35</v>
      </c>
      <c r="F25" s="22">
        <v>2.5</v>
      </c>
      <c r="G25" s="26">
        <f t="shared" si="0"/>
        <v>10.85</v>
      </c>
      <c r="H25" s="25">
        <v>6.8</v>
      </c>
      <c r="I25" s="22">
        <v>2.5</v>
      </c>
      <c r="J25" s="27">
        <f t="shared" si="1"/>
        <v>9.3</v>
      </c>
      <c r="K25" s="65">
        <f t="shared" si="2"/>
        <v>20.15</v>
      </c>
      <c r="L25" s="44" t="s">
        <v>79</v>
      </c>
    </row>
    <row r="26" spans="1:12" s="7" customFormat="1" ht="15.75">
      <c r="A26" s="40">
        <v>23</v>
      </c>
      <c r="B26" s="48" t="s">
        <v>31</v>
      </c>
      <c r="C26" s="69" t="s">
        <v>37</v>
      </c>
      <c r="D26" s="73">
        <v>2009</v>
      </c>
      <c r="E26" s="39">
        <v>7.8</v>
      </c>
      <c r="F26" s="22">
        <v>2</v>
      </c>
      <c r="G26" s="26">
        <f t="shared" si="0"/>
        <v>9.8</v>
      </c>
      <c r="H26" s="25">
        <v>7.73</v>
      </c>
      <c r="I26" s="22">
        <v>2.5</v>
      </c>
      <c r="J26" s="27">
        <f t="shared" si="1"/>
        <v>10.23</v>
      </c>
      <c r="K26" s="65">
        <f t="shared" si="2"/>
        <v>20.03</v>
      </c>
      <c r="L26" s="44" t="s">
        <v>36</v>
      </c>
    </row>
    <row r="27" spans="1:12" s="7" customFormat="1" ht="15.75">
      <c r="A27" s="40">
        <v>24</v>
      </c>
      <c r="B27" s="48" t="s">
        <v>144</v>
      </c>
      <c r="C27" s="69" t="s">
        <v>145</v>
      </c>
      <c r="D27" s="73">
        <v>2008</v>
      </c>
      <c r="E27" s="39">
        <v>7.2</v>
      </c>
      <c r="F27" s="22">
        <v>2.5</v>
      </c>
      <c r="G27" s="26">
        <f t="shared" si="0"/>
        <v>9.7</v>
      </c>
      <c r="H27" s="25">
        <v>7.77</v>
      </c>
      <c r="I27" s="22">
        <v>2.5</v>
      </c>
      <c r="J27" s="27">
        <f t="shared" si="1"/>
        <v>10.27</v>
      </c>
      <c r="K27" s="65">
        <f t="shared" si="2"/>
        <v>19.97</v>
      </c>
      <c r="L27" s="44"/>
    </row>
    <row r="28" spans="1:12" s="7" customFormat="1" ht="15.75">
      <c r="A28" s="40">
        <v>25</v>
      </c>
      <c r="B28" s="48" t="s">
        <v>178</v>
      </c>
      <c r="C28" s="69" t="s">
        <v>179</v>
      </c>
      <c r="D28" s="73">
        <v>2008</v>
      </c>
      <c r="E28" s="39">
        <v>8.05</v>
      </c>
      <c r="F28" s="22">
        <v>2.5</v>
      </c>
      <c r="G28" s="26">
        <f t="shared" si="0"/>
        <v>10.55</v>
      </c>
      <c r="H28" s="25">
        <v>6.87</v>
      </c>
      <c r="I28" s="22">
        <v>2.5</v>
      </c>
      <c r="J28" s="27">
        <f t="shared" si="1"/>
        <v>9.370000000000001</v>
      </c>
      <c r="K28" s="65">
        <f t="shared" si="2"/>
        <v>19.92</v>
      </c>
      <c r="L28" s="44" t="s">
        <v>181</v>
      </c>
    </row>
    <row r="29" spans="1:12" s="7" customFormat="1" ht="15.75">
      <c r="A29" s="40">
        <v>26</v>
      </c>
      <c r="B29" s="48" t="s">
        <v>113</v>
      </c>
      <c r="C29" s="69" t="s">
        <v>114</v>
      </c>
      <c r="D29" s="73">
        <v>2008</v>
      </c>
      <c r="E29" s="39">
        <v>7.5</v>
      </c>
      <c r="F29" s="22">
        <v>2</v>
      </c>
      <c r="G29" s="26">
        <f t="shared" si="0"/>
        <v>9.5</v>
      </c>
      <c r="H29" s="25">
        <v>8.2</v>
      </c>
      <c r="I29" s="22">
        <v>2</v>
      </c>
      <c r="J29" s="27">
        <f t="shared" si="1"/>
        <v>10.2</v>
      </c>
      <c r="K29" s="65">
        <f t="shared" si="2"/>
        <v>19.7</v>
      </c>
      <c r="L29" s="44" t="s">
        <v>115</v>
      </c>
    </row>
    <row r="30" spans="1:12" s="7" customFormat="1" ht="15.75">
      <c r="A30" s="40">
        <v>27</v>
      </c>
      <c r="B30" s="48" t="s">
        <v>91</v>
      </c>
      <c r="C30" s="69" t="s">
        <v>61</v>
      </c>
      <c r="D30" s="73">
        <v>2009</v>
      </c>
      <c r="E30" s="39">
        <v>7.75</v>
      </c>
      <c r="F30" s="22">
        <v>2.5</v>
      </c>
      <c r="G30" s="26">
        <f t="shared" si="0"/>
        <v>10.25</v>
      </c>
      <c r="H30" s="25">
        <v>6.8</v>
      </c>
      <c r="I30" s="22">
        <v>2.5</v>
      </c>
      <c r="J30" s="27">
        <f t="shared" si="1"/>
        <v>9.3</v>
      </c>
      <c r="K30" s="65">
        <f t="shared" si="2"/>
        <v>19.55</v>
      </c>
      <c r="L30" s="44" t="s">
        <v>79</v>
      </c>
    </row>
    <row r="31" spans="1:12" s="7" customFormat="1" ht="15.75">
      <c r="A31" s="40">
        <v>28</v>
      </c>
      <c r="B31" s="48" t="s">
        <v>90</v>
      </c>
      <c r="C31" s="69" t="s">
        <v>61</v>
      </c>
      <c r="D31" s="73">
        <v>2008</v>
      </c>
      <c r="E31" s="39">
        <v>7.6</v>
      </c>
      <c r="F31" s="22">
        <v>2.5</v>
      </c>
      <c r="G31" s="26">
        <f t="shared" si="0"/>
        <v>10.1</v>
      </c>
      <c r="H31" s="25">
        <v>7.37</v>
      </c>
      <c r="I31" s="22">
        <v>2</v>
      </c>
      <c r="J31" s="27">
        <f t="shared" si="1"/>
        <v>9.370000000000001</v>
      </c>
      <c r="K31" s="65">
        <f t="shared" si="2"/>
        <v>19.47</v>
      </c>
      <c r="L31" s="44" t="s">
        <v>79</v>
      </c>
    </row>
    <row r="32" spans="1:12" s="7" customFormat="1" ht="15.75">
      <c r="A32" s="40">
        <v>29</v>
      </c>
      <c r="B32" s="48" t="s">
        <v>156</v>
      </c>
      <c r="C32" s="69" t="s">
        <v>158</v>
      </c>
      <c r="D32" s="73">
        <v>2009</v>
      </c>
      <c r="E32" s="39">
        <v>7.3</v>
      </c>
      <c r="F32" s="22">
        <v>2.5</v>
      </c>
      <c r="G32" s="26">
        <f t="shared" si="0"/>
        <v>9.8</v>
      </c>
      <c r="H32" s="25">
        <v>7.17</v>
      </c>
      <c r="I32" s="22">
        <v>2.5</v>
      </c>
      <c r="J32" s="27">
        <f t="shared" si="1"/>
        <v>9.67</v>
      </c>
      <c r="K32" s="65">
        <f t="shared" si="2"/>
        <v>19.47</v>
      </c>
      <c r="L32" s="44"/>
    </row>
    <row r="33" spans="1:12" s="7" customFormat="1" ht="15.75">
      <c r="A33" s="40">
        <v>30</v>
      </c>
      <c r="B33" s="48" t="s">
        <v>168</v>
      </c>
      <c r="C33" s="69" t="s">
        <v>169</v>
      </c>
      <c r="D33" s="73">
        <v>2008</v>
      </c>
      <c r="E33" s="39">
        <v>7.5</v>
      </c>
      <c r="F33" s="22">
        <v>2.5</v>
      </c>
      <c r="G33" s="26">
        <f t="shared" si="0"/>
        <v>10</v>
      </c>
      <c r="H33" s="25">
        <v>6.77</v>
      </c>
      <c r="I33" s="22">
        <v>2.5</v>
      </c>
      <c r="J33" s="27">
        <f t="shared" si="1"/>
        <v>9.27</v>
      </c>
      <c r="K33" s="65">
        <f t="shared" si="2"/>
        <v>19.27</v>
      </c>
      <c r="L33" s="44" t="s">
        <v>170</v>
      </c>
    </row>
    <row r="34" spans="1:12" s="7" customFormat="1" ht="15.75">
      <c r="A34" s="40">
        <v>31</v>
      </c>
      <c r="B34" s="48" t="s">
        <v>92</v>
      </c>
      <c r="C34" s="69" t="s">
        <v>61</v>
      </c>
      <c r="D34" s="73">
        <v>2008</v>
      </c>
      <c r="E34" s="39">
        <v>8</v>
      </c>
      <c r="F34" s="22">
        <v>2</v>
      </c>
      <c r="G34" s="26">
        <f t="shared" si="0"/>
        <v>10</v>
      </c>
      <c r="H34" s="25">
        <v>6.63</v>
      </c>
      <c r="I34" s="22">
        <v>2.5</v>
      </c>
      <c r="J34" s="27">
        <f t="shared" si="1"/>
        <v>9.129999999999999</v>
      </c>
      <c r="K34" s="65">
        <f t="shared" si="2"/>
        <v>19.13</v>
      </c>
      <c r="L34" s="44" t="s">
        <v>79</v>
      </c>
    </row>
    <row r="35" spans="1:12" s="7" customFormat="1" ht="15.75">
      <c r="A35" s="40">
        <v>32</v>
      </c>
      <c r="B35" s="48" t="s">
        <v>42</v>
      </c>
      <c r="C35" s="69" t="s">
        <v>43</v>
      </c>
      <c r="D35" s="73">
        <v>2008</v>
      </c>
      <c r="E35" s="39">
        <v>7.65</v>
      </c>
      <c r="F35" s="22">
        <v>2</v>
      </c>
      <c r="G35" s="26">
        <f t="shared" si="0"/>
        <v>9.65</v>
      </c>
      <c r="H35" s="25">
        <v>6.93</v>
      </c>
      <c r="I35" s="22">
        <v>2</v>
      </c>
      <c r="J35" s="27">
        <f t="shared" si="1"/>
        <v>8.93</v>
      </c>
      <c r="K35" s="65">
        <f t="shared" si="2"/>
        <v>18.58</v>
      </c>
      <c r="L35" s="44" t="s">
        <v>44</v>
      </c>
    </row>
    <row r="36" spans="1:12" s="7" customFormat="1" ht="15.75">
      <c r="A36" s="40">
        <v>33</v>
      </c>
      <c r="B36" s="48" t="s">
        <v>143</v>
      </c>
      <c r="C36" s="69" t="s">
        <v>145</v>
      </c>
      <c r="D36" s="73">
        <v>2008</v>
      </c>
      <c r="E36" s="39">
        <v>6.3</v>
      </c>
      <c r="F36" s="22">
        <v>2.5</v>
      </c>
      <c r="G36" s="26">
        <f aca="true" t="shared" si="3" ref="G36:G48">+E36+F36</f>
        <v>8.8</v>
      </c>
      <c r="H36" s="25">
        <v>7.07</v>
      </c>
      <c r="I36" s="22">
        <v>2.5</v>
      </c>
      <c r="J36" s="27">
        <f aca="true" t="shared" si="4" ref="J36:J48">+H36+I36</f>
        <v>9.57</v>
      </c>
      <c r="K36" s="65">
        <f aca="true" t="shared" si="5" ref="K36:K48">J36+G36</f>
        <v>18.37</v>
      </c>
      <c r="L36" s="44"/>
    </row>
    <row r="37" spans="1:12" s="7" customFormat="1" ht="15.75">
      <c r="A37" s="40">
        <v>34</v>
      </c>
      <c r="B37" s="48" t="s">
        <v>94</v>
      </c>
      <c r="C37" s="69" t="s">
        <v>61</v>
      </c>
      <c r="D37" s="73">
        <v>2008</v>
      </c>
      <c r="E37" s="39">
        <v>7.45</v>
      </c>
      <c r="F37" s="22">
        <v>2</v>
      </c>
      <c r="G37" s="26">
        <f t="shared" si="3"/>
        <v>9.45</v>
      </c>
      <c r="H37" s="25">
        <v>6.2</v>
      </c>
      <c r="I37" s="22">
        <v>2</v>
      </c>
      <c r="J37" s="27">
        <f t="shared" si="4"/>
        <v>8.2</v>
      </c>
      <c r="K37" s="65">
        <f t="shared" si="5"/>
        <v>17.65</v>
      </c>
      <c r="L37" s="44" t="s">
        <v>79</v>
      </c>
    </row>
    <row r="38" spans="1:12" s="7" customFormat="1" ht="15.75">
      <c r="A38" s="40">
        <v>35</v>
      </c>
      <c r="B38" s="48" t="s">
        <v>163</v>
      </c>
      <c r="C38" s="69" t="s">
        <v>169</v>
      </c>
      <c r="D38" s="73">
        <v>2009</v>
      </c>
      <c r="E38" s="39">
        <v>6.5</v>
      </c>
      <c r="F38" s="22">
        <v>2.5</v>
      </c>
      <c r="G38" s="26">
        <f t="shared" si="3"/>
        <v>9</v>
      </c>
      <c r="H38" s="25">
        <v>6.1</v>
      </c>
      <c r="I38" s="22">
        <v>2.5</v>
      </c>
      <c r="J38" s="27">
        <f t="shared" si="4"/>
        <v>8.6</v>
      </c>
      <c r="K38" s="65">
        <f t="shared" si="5"/>
        <v>17.6</v>
      </c>
      <c r="L38" s="44" t="s">
        <v>170</v>
      </c>
    </row>
    <row r="39" spans="1:12" s="7" customFormat="1" ht="15.75">
      <c r="A39" s="40">
        <v>36</v>
      </c>
      <c r="B39" s="48" t="s">
        <v>164</v>
      </c>
      <c r="C39" s="69" t="s">
        <v>169</v>
      </c>
      <c r="D39" s="73">
        <v>2008</v>
      </c>
      <c r="E39" s="39">
        <v>7.2</v>
      </c>
      <c r="F39" s="22">
        <v>2.5</v>
      </c>
      <c r="G39" s="26">
        <f t="shared" si="3"/>
        <v>9.7</v>
      </c>
      <c r="H39" s="25">
        <v>5.4</v>
      </c>
      <c r="I39" s="22">
        <v>2</v>
      </c>
      <c r="J39" s="27">
        <f t="shared" si="4"/>
        <v>7.4</v>
      </c>
      <c r="K39" s="65">
        <f t="shared" si="5"/>
        <v>17.1</v>
      </c>
      <c r="L39" s="44" t="s">
        <v>170</v>
      </c>
    </row>
    <row r="40" spans="1:12" s="7" customFormat="1" ht="15.75">
      <c r="A40" s="40">
        <v>37</v>
      </c>
      <c r="B40" s="48" t="s">
        <v>167</v>
      </c>
      <c r="C40" s="69" t="s">
        <v>169</v>
      </c>
      <c r="D40" s="73">
        <v>2008</v>
      </c>
      <c r="E40" s="39">
        <v>6.8</v>
      </c>
      <c r="F40" s="22">
        <v>2</v>
      </c>
      <c r="G40" s="26">
        <f t="shared" si="3"/>
        <v>8.8</v>
      </c>
      <c r="H40" s="25">
        <v>5.63</v>
      </c>
      <c r="I40" s="22">
        <v>2</v>
      </c>
      <c r="J40" s="27">
        <f t="shared" si="4"/>
        <v>7.63</v>
      </c>
      <c r="K40" s="65">
        <f t="shared" si="5"/>
        <v>16.43</v>
      </c>
      <c r="L40" s="44" t="s">
        <v>170</v>
      </c>
    </row>
    <row r="41" spans="1:12" s="7" customFormat="1" ht="15.75">
      <c r="A41" s="40">
        <v>38</v>
      </c>
      <c r="B41" s="48" t="s">
        <v>93</v>
      </c>
      <c r="C41" s="69" t="s">
        <v>61</v>
      </c>
      <c r="D41" s="73">
        <v>2008</v>
      </c>
      <c r="E41" s="39">
        <v>7.7</v>
      </c>
      <c r="F41" s="22">
        <v>2</v>
      </c>
      <c r="G41" s="26">
        <f t="shared" si="3"/>
        <v>9.7</v>
      </c>
      <c r="H41" s="25">
        <v>4.87</v>
      </c>
      <c r="I41" s="22">
        <v>1.5</v>
      </c>
      <c r="J41" s="27">
        <f t="shared" si="4"/>
        <v>6.37</v>
      </c>
      <c r="K41" s="65">
        <f t="shared" si="5"/>
        <v>16.07</v>
      </c>
      <c r="L41" s="44" t="s">
        <v>79</v>
      </c>
    </row>
    <row r="42" spans="1:12" s="7" customFormat="1" ht="15.75">
      <c r="A42" s="40">
        <v>39</v>
      </c>
      <c r="B42" s="48" t="s">
        <v>165</v>
      </c>
      <c r="C42" s="69" t="s">
        <v>169</v>
      </c>
      <c r="D42" s="73">
        <v>2008</v>
      </c>
      <c r="E42" s="39">
        <v>6.65</v>
      </c>
      <c r="F42" s="22">
        <v>2</v>
      </c>
      <c r="G42" s="26">
        <f t="shared" si="3"/>
        <v>8.65</v>
      </c>
      <c r="H42" s="25">
        <v>5.33</v>
      </c>
      <c r="I42" s="22">
        <v>2</v>
      </c>
      <c r="J42" s="27">
        <f t="shared" si="4"/>
        <v>7.33</v>
      </c>
      <c r="K42" s="65">
        <f t="shared" si="5"/>
        <v>15.98</v>
      </c>
      <c r="L42" s="44" t="s">
        <v>170</v>
      </c>
    </row>
    <row r="43" spans="1:12" s="7" customFormat="1" ht="15.75">
      <c r="A43" s="40">
        <v>40</v>
      </c>
      <c r="B43" s="48" t="s">
        <v>97</v>
      </c>
      <c r="C43" s="69" t="s">
        <v>61</v>
      </c>
      <c r="D43" s="73">
        <v>2008</v>
      </c>
      <c r="E43" s="39">
        <v>6.1</v>
      </c>
      <c r="F43" s="22">
        <v>2.5</v>
      </c>
      <c r="G43" s="26">
        <f t="shared" si="3"/>
        <v>8.6</v>
      </c>
      <c r="H43" s="25">
        <v>5.07</v>
      </c>
      <c r="I43" s="22">
        <v>2</v>
      </c>
      <c r="J43" s="27">
        <f t="shared" si="4"/>
        <v>7.07</v>
      </c>
      <c r="K43" s="65">
        <f t="shared" si="5"/>
        <v>15.67</v>
      </c>
      <c r="L43" s="44" t="s">
        <v>79</v>
      </c>
    </row>
    <row r="44" spans="1:12" s="7" customFormat="1" ht="15.75">
      <c r="A44" s="40">
        <v>41</v>
      </c>
      <c r="B44" s="48" t="s">
        <v>89</v>
      </c>
      <c r="C44" s="69" t="s">
        <v>61</v>
      </c>
      <c r="D44" s="73">
        <v>2008</v>
      </c>
      <c r="E44" s="39">
        <v>6.1</v>
      </c>
      <c r="F44" s="22">
        <v>2.5</v>
      </c>
      <c r="G44" s="26">
        <f t="shared" si="3"/>
        <v>8.6</v>
      </c>
      <c r="H44" s="25">
        <v>4.3</v>
      </c>
      <c r="I44" s="22">
        <v>2</v>
      </c>
      <c r="J44" s="27">
        <f t="shared" si="4"/>
        <v>6.3</v>
      </c>
      <c r="K44" s="65">
        <f t="shared" si="5"/>
        <v>14.899999999999999</v>
      </c>
      <c r="L44" s="44" t="s">
        <v>79</v>
      </c>
    </row>
    <row r="45" spans="1:12" s="7" customFormat="1" ht="15.75">
      <c r="A45" s="40">
        <v>42</v>
      </c>
      <c r="B45" s="48" t="s">
        <v>88</v>
      </c>
      <c r="C45" s="69" t="s">
        <v>61</v>
      </c>
      <c r="D45" s="73">
        <v>2009</v>
      </c>
      <c r="E45" s="39">
        <v>5.75</v>
      </c>
      <c r="F45" s="22">
        <v>2.5</v>
      </c>
      <c r="G45" s="26">
        <f t="shared" si="3"/>
        <v>8.25</v>
      </c>
      <c r="H45" s="25">
        <v>4.43</v>
      </c>
      <c r="I45" s="22">
        <v>2</v>
      </c>
      <c r="J45" s="27">
        <f t="shared" si="4"/>
        <v>6.43</v>
      </c>
      <c r="K45" s="65">
        <f t="shared" si="5"/>
        <v>14.68</v>
      </c>
      <c r="L45" s="44" t="s">
        <v>79</v>
      </c>
    </row>
    <row r="46" spans="1:12" s="7" customFormat="1" ht="15.75">
      <c r="A46" s="40">
        <v>43</v>
      </c>
      <c r="B46" s="48" t="s">
        <v>95</v>
      </c>
      <c r="C46" s="69" t="s">
        <v>61</v>
      </c>
      <c r="D46" s="73">
        <v>2009</v>
      </c>
      <c r="E46" s="39">
        <v>5.9</v>
      </c>
      <c r="F46" s="22">
        <v>2</v>
      </c>
      <c r="G46" s="26">
        <f t="shared" si="3"/>
        <v>7.9</v>
      </c>
      <c r="H46" s="25">
        <v>3.57</v>
      </c>
      <c r="I46" s="22">
        <v>2</v>
      </c>
      <c r="J46" s="27">
        <f t="shared" si="4"/>
        <v>5.57</v>
      </c>
      <c r="K46" s="65">
        <f t="shared" si="5"/>
        <v>13.47</v>
      </c>
      <c r="L46" s="44" t="s">
        <v>79</v>
      </c>
    </row>
    <row r="47" spans="1:12" s="7" customFormat="1" ht="15.75">
      <c r="A47" s="40">
        <v>44</v>
      </c>
      <c r="B47" s="48" t="s">
        <v>96</v>
      </c>
      <c r="C47" s="69" t="s">
        <v>61</v>
      </c>
      <c r="D47" s="73">
        <v>2009</v>
      </c>
      <c r="E47" s="39">
        <v>5.95</v>
      </c>
      <c r="F47" s="22">
        <v>2.5</v>
      </c>
      <c r="G47" s="26">
        <f t="shared" si="3"/>
        <v>8.45</v>
      </c>
      <c r="H47" s="25">
        <v>2.73</v>
      </c>
      <c r="I47" s="22">
        <v>2</v>
      </c>
      <c r="J47" s="27">
        <f t="shared" si="4"/>
        <v>4.73</v>
      </c>
      <c r="K47" s="65">
        <f t="shared" si="5"/>
        <v>13.18</v>
      </c>
      <c r="L47" s="44" t="s">
        <v>79</v>
      </c>
    </row>
    <row r="48" spans="1:12" s="7" customFormat="1" ht="15.75">
      <c r="A48" s="40">
        <v>45</v>
      </c>
      <c r="B48" s="48" t="s">
        <v>231</v>
      </c>
      <c r="C48" s="69" t="s">
        <v>61</v>
      </c>
      <c r="D48" s="73">
        <v>2009</v>
      </c>
      <c r="E48" s="39">
        <v>5.55</v>
      </c>
      <c r="F48" s="22">
        <v>2</v>
      </c>
      <c r="G48" s="26">
        <f t="shared" si="3"/>
        <v>7.55</v>
      </c>
      <c r="H48" s="25">
        <v>2</v>
      </c>
      <c r="I48" s="22">
        <v>1.5</v>
      </c>
      <c r="J48" s="27">
        <f t="shared" si="4"/>
        <v>3.5</v>
      </c>
      <c r="K48" s="65">
        <f t="shared" si="5"/>
        <v>11.05</v>
      </c>
      <c r="L48" s="44" t="s">
        <v>79</v>
      </c>
    </row>
  </sheetData>
  <sheetProtection/>
  <mergeCells count="7">
    <mergeCell ref="L2:L3"/>
    <mergeCell ref="A2:A3"/>
    <mergeCell ref="B2:B3"/>
    <mergeCell ref="D2:D3"/>
    <mergeCell ref="C2:C3"/>
    <mergeCell ref="E2:G2"/>
    <mergeCell ref="H2:K2"/>
  </mergeCells>
  <printOptions horizontalCentered="1"/>
  <pageMargins left="0.2362204724409449" right="0" top="0.7086614173228347" bottom="0.7480314960629921" header="0.2362204724409449" footer="0.07874015748031496"/>
  <pageSetup fitToWidth="0" fitToHeight="1" horizontalDpi="300" verticalDpi="300" orientation="landscape" paperSize="9" scale="55" r:id="rId2"/>
  <headerFooter scaleWithDoc="0">
    <oddHeader>&amp;C19. ROČNÍK ZÁVODU "MEMORIÁL JANA PALACHA"&amp;R&amp;G</oddHeader>
    <oddFooter>&amp;LVšetaty 18.1.2014
&amp;C&amp;G&amp;R&amp;P  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25">
      <selection activeCell="G49" sqref="G49"/>
    </sheetView>
  </sheetViews>
  <sheetFormatPr defaultColWidth="9.00390625" defaultRowHeight="12.75"/>
  <cols>
    <col min="1" max="1" width="4.25390625" style="14" customWidth="1"/>
    <col min="2" max="2" width="24.125" style="14" customWidth="1"/>
    <col min="3" max="3" width="24.875" style="14" customWidth="1"/>
    <col min="4" max="4" width="8.75390625" style="15" customWidth="1"/>
    <col min="5" max="5" width="9.875" style="16" customWidth="1"/>
    <col min="6" max="6" width="8.75390625" style="17" customWidth="1"/>
    <col min="7" max="7" width="9.75390625" style="16" customWidth="1"/>
    <col min="8" max="8" width="9.125" style="18" customWidth="1"/>
    <col min="9" max="9" width="8.75390625" style="14" bestFit="1" customWidth="1"/>
    <col min="10" max="10" width="9.125" style="14" customWidth="1"/>
    <col min="11" max="11" width="26.75390625" style="14" bestFit="1" customWidth="1"/>
    <col min="12" max="16384" width="9.125" style="14" customWidth="1"/>
  </cols>
  <sheetData>
    <row r="1" spans="1:11" s="6" customFormat="1" ht="23.25" customHeight="1" thickBot="1">
      <c r="A1" s="1" t="s">
        <v>14</v>
      </c>
      <c r="B1" s="2"/>
      <c r="C1" s="2"/>
      <c r="D1" s="2"/>
      <c r="E1" s="2"/>
      <c r="F1" s="4"/>
      <c r="G1" s="2"/>
      <c r="H1" s="2"/>
      <c r="I1" s="4"/>
      <c r="J1" s="5"/>
      <c r="K1" s="2"/>
    </row>
    <row r="2" spans="1:11" ht="16.5" thickBot="1">
      <c r="A2" s="103"/>
      <c r="B2" s="114" t="s">
        <v>6</v>
      </c>
      <c r="C2" s="116" t="s">
        <v>0</v>
      </c>
      <c r="D2" s="110" t="s">
        <v>1</v>
      </c>
      <c r="E2" s="111"/>
      <c r="F2" s="112"/>
      <c r="G2" s="110" t="s">
        <v>5</v>
      </c>
      <c r="H2" s="111"/>
      <c r="I2" s="111"/>
      <c r="J2" s="112"/>
      <c r="K2" s="101" t="s">
        <v>7</v>
      </c>
    </row>
    <row r="3" spans="1:11" s="19" customFormat="1" ht="31.5" customHeight="1" thickBot="1">
      <c r="A3" s="104"/>
      <c r="B3" s="115"/>
      <c r="C3" s="104"/>
      <c r="D3" s="29" t="s">
        <v>9</v>
      </c>
      <c r="E3" s="30" t="s">
        <v>8</v>
      </c>
      <c r="F3" s="31" t="s">
        <v>12</v>
      </c>
      <c r="G3" s="29" t="s">
        <v>9</v>
      </c>
      <c r="H3" s="30" t="s">
        <v>8</v>
      </c>
      <c r="I3" s="32" t="s">
        <v>11</v>
      </c>
      <c r="J3" s="33" t="s">
        <v>2</v>
      </c>
      <c r="K3" s="113"/>
    </row>
    <row r="4" spans="1:11" s="20" customFormat="1" ht="15.75">
      <c r="A4" s="46">
        <v>1</v>
      </c>
      <c r="B4" s="80" t="s">
        <v>39</v>
      </c>
      <c r="C4" s="93" t="s">
        <v>37</v>
      </c>
      <c r="D4" s="54">
        <v>8.86</v>
      </c>
      <c r="E4" s="55">
        <v>2.5</v>
      </c>
      <c r="F4" s="64">
        <f aca="true" t="shared" si="0" ref="F4:F40">+D4+E4</f>
        <v>11.36</v>
      </c>
      <c r="G4" s="56">
        <v>9.64</v>
      </c>
      <c r="H4" s="55">
        <v>2.5</v>
      </c>
      <c r="I4" s="63">
        <f aca="true" t="shared" si="1" ref="I4:I40">+G4+H4</f>
        <v>12.14</v>
      </c>
      <c r="J4" s="59">
        <f aca="true" t="shared" si="2" ref="J4:J40">I4+F4</f>
        <v>23.5</v>
      </c>
      <c r="K4" s="81" t="s">
        <v>40</v>
      </c>
    </row>
    <row r="5" spans="1:11" s="21" customFormat="1" ht="15.75">
      <c r="A5" s="40">
        <v>2</v>
      </c>
      <c r="B5" s="77" t="s">
        <v>211</v>
      </c>
      <c r="C5" s="78" t="s">
        <v>208</v>
      </c>
      <c r="D5" s="41">
        <v>8.8</v>
      </c>
      <c r="E5" s="28">
        <v>2.5</v>
      </c>
      <c r="F5" s="64">
        <f t="shared" si="0"/>
        <v>11.3</v>
      </c>
      <c r="G5" s="34">
        <v>9.34</v>
      </c>
      <c r="H5" s="28">
        <v>2.5</v>
      </c>
      <c r="I5" s="63">
        <f t="shared" si="1"/>
        <v>11.84</v>
      </c>
      <c r="J5" s="60">
        <f t="shared" si="2"/>
        <v>23.14</v>
      </c>
      <c r="K5" s="82" t="s">
        <v>212</v>
      </c>
    </row>
    <row r="6" spans="1:11" s="21" customFormat="1" ht="15.75">
      <c r="A6" s="46">
        <v>3</v>
      </c>
      <c r="B6" s="77" t="s">
        <v>116</v>
      </c>
      <c r="C6" s="79" t="s">
        <v>114</v>
      </c>
      <c r="D6" s="41">
        <v>8.9</v>
      </c>
      <c r="E6" s="28">
        <v>2.5</v>
      </c>
      <c r="F6" s="64">
        <f t="shared" si="0"/>
        <v>11.4</v>
      </c>
      <c r="G6" s="34">
        <v>9.07</v>
      </c>
      <c r="H6" s="28">
        <v>2.5</v>
      </c>
      <c r="I6" s="63">
        <f t="shared" si="1"/>
        <v>11.57</v>
      </c>
      <c r="J6" s="60">
        <f t="shared" si="2"/>
        <v>22.97</v>
      </c>
      <c r="K6" s="44" t="s">
        <v>131</v>
      </c>
    </row>
    <row r="7" spans="1:11" s="21" customFormat="1" ht="15.75">
      <c r="A7" s="40">
        <v>4</v>
      </c>
      <c r="B7" s="77" t="s">
        <v>38</v>
      </c>
      <c r="C7" s="78" t="s">
        <v>37</v>
      </c>
      <c r="D7" s="41">
        <v>8.66</v>
      </c>
      <c r="E7" s="28">
        <v>2.5</v>
      </c>
      <c r="F7" s="64">
        <f t="shared" si="0"/>
        <v>11.16</v>
      </c>
      <c r="G7" s="34">
        <v>9.17</v>
      </c>
      <c r="H7" s="28">
        <v>2.5</v>
      </c>
      <c r="I7" s="63">
        <f t="shared" si="1"/>
        <v>11.67</v>
      </c>
      <c r="J7" s="60">
        <f t="shared" si="2"/>
        <v>22.83</v>
      </c>
      <c r="K7" s="82" t="s">
        <v>40</v>
      </c>
    </row>
    <row r="8" spans="1:11" s="21" customFormat="1" ht="15.75">
      <c r="A8" s="46">
        <v>5</v>
      </c>
      <c r="B8" s="77" t="s">
        <v>118</v>
      </c>
      <c r="C8" s="79" t="s">
        <v>114</v>
      </c>
      <c r="D8" s="41">
        <v>8.63</v>
      </c>
      <c r="E8" s="28">
        <v>2.5</v>
      </c>
      <c r="F8" s="64">
        <f t="shared" si="0"/>
        <v>11.13</v>
      </c>
      <c r="G8" s="34">
        <v>9.07</v>
      </c>
      <c r="H8" s="28">
        <v>2.5</v>
      </c>
      <c r="I8" s="63">
        <f t="shared" si="1"/>
        <v>11.57</v>
      </c>
      <c r="J8" s="60">
        <f t="shared" si="2"/>
        <v>22.700000000000003</v>
      </c>
      <c r="K8" s="44" t="s">
        <v>115</v>
      </c>
    </row>
    <row r="9" spans="1:11" s="21" customFormat="1" ht="15.75">
      <c r="A9" s="40">
        <v>6</v>
      </c>
      <c r="B9" s="77" t="s">
        <v>69</v>
      </c>
      <c r="C9" s="78" t="s">
        <v>61</v>
      </c>
      <c r="D9" s="41">
        <v>8.2</v>
      </c>
      <c r="E9" s="28">
        <v>2.5</v>
      </c>
      <c r="F9" s="64">
        <f t="shared" si="0"/>
        <v>10.7</v>
      </c>
      <c r="G9" s="34">
        <v>9.46</v>
      </c>
      <c r="H9" s="28">
        <v>2.5</v>
      </c>
      <c r="I9" s="63">
        <f t="shared" si="1"/>
        <v>11.96</v>
      </c>
      <c r="J9" s="60">
        <f t="shared" si="2"/>
        <v>22.66</v>
      </c>
      <c r="K9" s="82" t="s">
        <v>79</v>
      </c>
    </row>
    <row r="10" spans="1:11" s="21" customFormat="1" ht="15.75">
      <c r="A10" s="46">
        <v>7</v>
      </c>
      <c r="B10" s="77" t="s">
        <v>159</v>
      </c>
      <c r="C10" s="78" t="s">
        <v>158</v>
      </c>
      <c r="D10" s="41">
        <v>8.5</v>
      </c>
      <c r="E10" s="28">
        <v>2.5</v>
      </c>
      <c r="F10" s="64">
        <f t="shared" si="0"/>
        <v>11</v>
      </c>
      <c r="G10" s="34">
        <v>8.84</v>
      </c>
      <c r="H10" s="28">
        <v>2.5</v>
      </c>
      <c r="I10" s="63">
        <f t="shared" si="1"/>
        <v>11.34</v>
      </c>
      <c r="J10" s="60">
        <f t="shared" si="2"/>
        <v>22.34</v>
      </c>
      <c r="K10" s="82"/>
    </row>
    <row r="11" spans="1:11" s="21" customFormat="1" ht="15.75">
      <c r="A11" s="40">
        <v>8</v>
      </c>
      <c r="B11" s="77" t="s">
        <v>182</v>
      </c>
      <c r="C11" s="78" t="s">
        <v>179</v>
      </c>
      <c r="D11" s="41">
        <v>8.4</v>
      </c>
      <c r="E11" s="28">
        <v>2.5</v>
      </c>
      <c r="F11" s="64">
        <f t="shared" si="0"/>
        <v>10.9</v>
      </c>
      <c r="G11" s="34">
        <v>8.87</v>
      </c>
      <c r="H11" s="28">
        <v>2.5</v>
      </c>
      <c r="I11" s="63">
        <f t="shared" si="1"/>
        <v>11.37</v>
      </c>
      <c r="J11" s="60">
        <f t="shared" si="2"/>
        <v>22.27</v>
      </c>
      <c r="K11" s="44" t="s">
        <v>180</v>
      </c>
    </row>
    <row r="12" spans="1:11" s="21" customFormat="1" ht="15.75">
      <c r="A12" s="46">
        <v>9</v>
      </c>
      <c r="B12" s="77" t="s">
        <v>19</v>
      </c>
      <c r="C12" s="77" t="s">
        <v>20</v>
      </c>
      <c r="D12" s="41">
        <v>8.46</v>
      </c>
      <c r="E12" s="28">
        <v>2.5</v>
      </c>
      <c r="F12" s="64">
        <f t="shared" si="0"/>
        <v>10.96</v>
      </c>
      <c r="G12" s="34">
        <v>8.8</v>
      </c>
      <c r="H12" s="28">
        <v>2.5</v>
      </c>
      <c r="I12" s="63">
        <f t="shared" si="1"/>
        <v>11.3</v>
      </c>
      <c r="J12" s="60">
        <f t="shared" si="2"/>
        <v>22.26</v>
      </c>
      <c r="K12" s="82"/>
    </row>
    <row r="13" spans="1:11" s="21" customFormat="1" ht="15.75">
      <c r="A13" s="40">
        <v>10</v>
      </c>
      <c r="B13" s="77" t="s">
        <v>210</v>
      </c>
      <c r="C13" s="78" t="s">
        <v>208</v>
      </c>
      <c r="D13" s="41">
        <v>7.9</v>
      </c>
      <c r="E13" s="28">
        <v>2.5</v>
      </c>
      <c r="F13" s="64">
        <f t="shared" si="0"/>
        <v>10.4</v>
      </c>
      <c r="G13" s="34">
        <v>9.1</v>
      </c>
      <c r="H13" s="28">
        <v>2.5</v>
      </c>
      <c r="I13" s="63">
        <f t="shared" si="1"/>
        <v>11.6</v>
      </c>
      <c r="J13" s="60">
        <f t="shared" si="2"/>
        <v>22</v>
      </c>
      <c r="K13" s="82" t="s">
        <v>212</v>
      </c>
    </row>
    <row r="14" spans="1:11" s="21" customFormat="1" ht="15.75">
      <c r="A14" s="46">
        <v>11</v>
      </c>
      <c r="B14" s="77" t="s">
        <v>162</v>
      </c>
      <c r="C14" s="78" t="s">
        <v>158</v>
      </c>
      <c r="D14" s="41">
        <v>7.9</v>
      </c>
      <c r="E14" s="28">
        <v>2.5</v>
      </c>
      <c r="F14" s="64">
        <f t="shared" si="0"/>
        <v>10.4</v>
      </c>
      <c r="G14" s="34">
        <v>9.04</v>
      </c>
      <c r="H14" s="28">
        <v>2.5</v>
      </c>
      <c r="I14" s="63">
        <f t="shared" si="1"/>
        <v>11.54</v>
      </c>
      <c r="J14" s="60">
        <f t="shared" si="2"/>
        <v>21.939999999999998</v>
      </c>
      <c r="K14" s="82"/>
    </row>
    <row r="15" spans="1:11" s="21" customFormat="1" ht="15.75">
      <c r="A15" s="40">
        <v>12</v>
      </c>
      <c r="B15" s="77" t="s">
        <v>62</v>
      </c>
      <c r="C15" s="78" t="s">
        <v>61</v>
      </c>
      <c r="D15" s="41">
        <v>7.8</v>
      </c>
      <c r="E15" s="28">
        <v>2.5</v>
      </c>
      <c r="F15" s="64">
        <f t="shared" si="0"/>
        <v>10.3</v>
      </c>
      <c r="G15" s="34">
        <v>8.9</v>
      </c>
      <c r="H15" s="28">
        <v>2.5</v>
      </c>
      <c r="I15" s="63">
        <f t="shared" si="1"/>
        <v>11.4</v>
      </c>
      <c r="J15" s="60">
        <f t="shared" si="2"/>
        <v>21.700000000000003</v>
      </c>
      <c r="K15" s="82" t="s">
        <v>79</v>
      </c>
    </row>
    <row r="16" spans="1:11" s="21" customFormat="1" ht="15.75">
      <c r="A16" s="46">
        <v>13</v>
      </c>
      <c r="B16" s="77" t="s">
        <v>183</v>
      </c>
      <c r="C16" s="78" t="s">
        <v>179</v>
      </c>
      <c r="D16" s="41">
        <v>8.03</v>
      </c>
      <c r="E16" s="28">
        <v>2.5</v>
      </c>
      <c r="F16" s="64">
        <f t="shared" si="0"/>
        <v>10.53</v>
      </c>
      <c r="G16" s="34">
        <v>8.37</v>
      </c>
      <c r="H16" s="28">
        <v>2.5</v>
      </c>
      <c r="I16" s="63">
        <f t="shared" si="1"/>
        <v>10.87</v>
      </c>
      <c r="J16" s="60">
        <f t="shared" si="2"/>
        <v>21.4</v>
      </c>
      <c r="K16" s="44" t="s">
        <v>180</v>
      </c>
    </row>
    <row r="17" spans="1:11" s="21" customFormat="1" ht="15.75">
      <c r="A17" s="40">
        <v>14</v>
      </c>
      <c r="B17" s="77" t="s">
        <v>161</v>
      </c>
      <c r="C17" s="78" t="s">
        <v>158</v>
      </c>
      <c r="D17" s="41">
        <v>7.5</v>
      </c>
      <c r="E17" s="28">
        <v>2.5</v>
      </c>
      <c r="F17" s="64">
        <f t="shared" si="0"/>
        <v>10</v>
      </c>
      <c r="G17" s="34">
        <v>8.74</v>
      </c>
      <c r="H17" s="28">
        <v>2.5</v>
      </c>
      <c r="I17" s="63">
        <f t="shared" si="1"/>
        <v>11.24</v>
      </c>
      <c r="J17" s="60">
        <f t="shared" si="2"/>
        <v>21.240000000000002</v>
      </c>
      <c r="K17" s="82"/>
    </row>
    <row r="18" spans="1:11" s="21" customFormat="1" ht="15.75">
      <c r="A18" s="46">
        <v>15</v>
      </c>
      <c r="B18" s="77" t="s">
        <v>146</v>
      </c>
      <c r="C18" s="78" t="s">
        <v>145</v>
      </c>
      <c r="D18" s="41">
        <v>8.03</v>
      </c>
      <c r="E18" s="28">
        <v>2.5</v>
      </c>
      <c r="F18" s="64">
        <f t="shared" si="0"/>
        <v>10.53</v>
      </c>
      <c r="G18" s="34">
        <v>8.17</v>
      </c>
      <c r="H18" s="28">
        <v>2.5</v>
      </c>
      <c r="I18" s="63">
        <f t="shared" si="1"/>
        <v>10.67</v>
      </c>
      <c r="J18" s="60">
        <f t="shared" si="2"/>
        <v>21.2</v>
      </c>
      <c r="K18" s="82"/>
    </row>
    <row r="19" spans="1:11" s="21" customFormat="1" ht="15.75">
      <c r="A19" s="40">
        <v>16</v>
      </c>
      <c r="B19" s="77" t="s">
        <v>160</v>
      </c>
      <c r="C19" s="78" t="s">
        <v>158</v>
      </c>
      <c r="D19" s="41">
        <v>7.5</v>
      </c>
      <c r="E19" s="28">
        <v>2.5</v>
      </c>
      <c r="F19" s="64">
        <f t="shared" si="0"/>
        <v>10</v>
      </c>
      <c r="G19" s="34">
        <v>8.7</v>
      </c>
      <c r="H19" s="28">
        <v>2.5</v>
      </c>
      <c r="I19" s="63">
        <f t="shared" si="1"/>
        <v>11.2</v>
      </c>
      <c r="J19" s="60">
        <f t="shared" si="2"/>
        <v>21.2</v>
      </c>
      <c r="K19" s="82"/>
    </row>
    <row r="20" spans="1:11" s="21" customFormat="1" ht="15.75">
      <c r="A20" s="46">
        <v>17</v>
      </c>
      <c r="B20" s="77" t="s">
        <v>184</v>
      </c>
      <c r="C20" s="78" t="s">
        <v>179</v>
      </c>
      <c r="D20" s="41">
        <v>7.26</v>
      </c>
      <c r="E20" s="28">
        <v>2.5</v>
      </c>
      <c r="F20" s="64">
        <f t="shared" si="0"/>
        <v>9.76</v>
      </c>
      <c r="G20" s="34">
        <v>8.6</v>
      </c>
      <c r="H20" s="28">
        <v>2.5</v>
      </c>
      <c r="I20" s="63">
        <f t="shared" si="1"/>
        <v>11.1</v>
      </c>
      <c r="J20" s="60">
        <f t="shared" si="2"/>
        <v>20.86</v>
      </c>
      <c r="K20" s="82" t="s">
        <v>181</v>
      </c>
    </row>
    <row r="21" spans="1:11" s="21" customFormat="1" ht="15.75">
      <c r="A21" s="40">
        <v>18</v>
      </c>
      <c r="B21" s="77" t="s">
        <v>186</v>
      </c>
      <c r="C21" s="78" t="s">
        <v>179</v>
      </c>
      <c r="D21" s="41">
        <v>7.83</v>
      </c>
      <c r="E21" s="28">
        <v>2.5</v>
      </c>
      <c r="F21" s="64">
        <f t="shared" si="0"/>
        <v>10.33</v>
      </c>
      <c r="G21" s="34">
        <v>8</v>
      </c>
      <c r="H21" s="28">
        <v>2.5</v>
      </c>
      <c r="I21" s="63">
        <f t="shared" si="1"/>
        <v>10.5</v>
      </c>
      <c r="J21" s="60">
        <f t="shared" si="2"/>
        <v>20.83</v>
      </c>
      <c r="K21" s="82" t="s">
        <v>181</v>
      </c>
    </row>
    <row r="22" spans="1:11" s="21" customFormat="1" ht="15.75">
      <c r="A22" s="46">
        <v>19</v>
      </c>
      <c r="B22" s="77" t="s">
        <v>148</v>
      </c>
      <c r="C22" s="78" t="s">
        <v>145</v>
      </c>
      <c r="D22" s="41">
        <v>7.5</v>
      </c>
      <c r="E22" s="28">
        <v>2</v>
      </c>
      <c r="F22" s="64">
        <f t="shared" si="0"/>
        <v>9.5</v>
      </c>
      <c r="G22" s="34">
        <v>9.27</v>
      </c>
      <c r="H22" s="28">
        <v>2</v>
      </c>
      <c r="I22" s="63">
        <f t="shared" si="1"/>
        <v>11.27</v>
      </c>
      <c r="J22" s="60">
        <f t="shared" si="2"/>
        <v>20.77</v>
      </c>
      <c r="K22" s="82"/>
    </row>
    <row r="23" spans="1:11" s="21" customFormat="1" ht="15.75">
      <c r="A23" s="40">
        <v>20</v>
      </c>
      <c r="B23" s="77" t="s">
        <v>60</v>
      </c>
      <c r="C23" s="78" t="s">
        <v>61</v>
      </c>
      <c r="D23" s="41">
        <v>7.2</v>
      </c>
      <c r="E23" s="28">
        <v>2.5</v>
      </c>
      <c r="F23" s="64">
        <f t="shared" si="0"/>
        <v>9.7</v>
      </c>
      <c r="G23" s="34">
        <v>8.24</v>
      </c>
      <c r="H23" s="28">
        <v>2.5</v>
      </c>
      <c r="I23" s="63">
        <f t="shared" si="1"/>
        <v>10.74</v>
      </c>
      <c r="J23" s="60">
        <f t="shared" si="2"/>
        <v>20.439999999999998</v>
      </c>
      <c r="K23" s="82" t="s">
        <v>79</v>
      </c>
    </row>
    <row r="24" spans="1:11" s="21" customFormat="1" ht="15.75">
      <c r="A24" s="46">
        <v>21</v>
      </c>
      <c r="B24" s="77" t="s">
        <v>98</v>
      </c>
      <c r="C24" s="78" t="s">
        <v>99</v>
      </c>
      <c r="D24" s="41">
        <v>7.03</v>
      </c>
      <c r="E24" s="28">
        <v>2</v>
      </c>
      <c r="F24" s="64">
        <f t="shared" si="0"/>
        <v>9.030000000000001</v>
      </c>
      <c r="G24" s="34">
        <v>8.76</v>
      </c>
      <c r="H24" s="28">
        <v>2.5</v>
      </c>
      <c r="I24" s="63">
        <f t="shared" si="1"/>
        <v>11.26</v>
      </c>
      <c r="J24" s="60">
        <f t="shared" si="2"/>
        <v>20.29</v>
      </c>
      <c r="K24" s="82" t="s">
        <v>103</v>
      </c>
    </row>
    <row r="25" spans="1:11" s="21" customFormat="1" ht="15.75">
      <c r="A25" s="40">
        <v>22</v>
      </c>
      <c r="B25" s="77" t="s">
        <v>120</v>
      </c>
      <c r="C25" s="79" t="s">
        <v>114</v>
      </c>
      <c r="D25" s="41">
        <v>7.5</v>
      </c>
      <c r="E25" s="28">
        <v>2.5</v>
      </c>
      <c r="F25" s="64">
        <f t="shared" si="0"/>
        <v>10</v>
      </c>
      <c r="G25" s="34">
        <v>7.76</v>
      </c>
      <c r="H25" s="28">
        <v>2.5</v>
      </c>
      <c r="I25" s="63">
        <f t="shared" si="1"/>
        <v>10.26</v>
      </c>
      <c r="J25" s="60">
        <f t="shared" si="2"/>
        <v>20.259999999999998</v>
      </c>
      <c r="K25" s="82" t="s">
        <v>121</v>
      </c>
    </row>
    <row r="26" spans="1:11" s="21" customFormat="1" ht="15.75">
      <c r="A26" s="46">
        <v>23</v>
      </c>
      <c r="B26" s="77" t="s">
        <v>185</v>
      </c>
      <c r="C26" s="78" t="s">
        <v>179</v>
      </c>
      <c r="D26" s="41">
        <v>7.6</v>
      </c>
      <c r="E26" s="28">
        <v>2.5</v>
      </c>
      <c r="F26" s="64">
        <f t="shared" si="0"/>
        <v>10.1</v>
      </c>
      <c r="G26" s="34">
        <v>7.44</v>
      </c>
      <c r="H26" s="28">
        <v>2.5</v>
      </c>
      <c r="I26" s="63">
        <f t="shared" si="1"/>
        <v>9.940000000000001</v>
      </c>
      <c r="J26" s="60">
        <f t="shared" si="2"/>
        <v>20.04</v>
      </c>
      <c r="K26" s="82" t="s">
        <v>181</v>
      </c>
    </row>
    <row r="27" spans="1:11" s="21" customFormat="1" ht="15.75">
      <c r="A27" s="40">
        <v>24</v>
      </c>
      <c r="B27" s="77" t="s">
        <v>171</v>
      </c>
      <c r="C27" s="78" t="s">
        <v>169</v>
      </c>
      <c r="D27" s="41">
        <v>6.87</v>
      </c>
      <c r="E27" s="28">
        <v>2.5</v>
      </c>
      <c r="F27" s="64">
        <f t="shared" si="0"/>
        <v>9.370000000000001</v>
      </c>
      <c r="G27" s="34">
        <v>7.94</v>
      </c>
      <c r="H27" s="28">
        <v>2.5</v>
      </c>
      <c r="I27" s="63">
        <f t="shared" si="1"/>
        <v>10.440000000000001</v>
      </c>
      <c r="J27" s="60">
        <f t="shared" si="2"/>
        <v>19.810000000000002</v>
      </c>
      <c r="K27" s="82" t="s">
        <v>170</v>
      </c>
    </row>
    <row r="28" spans="1:11" s="21" customFormat="1" ht="15.75">
      <c r="A28" s="46">
        <v>25</v>
      </c>
      <c r="B28" s="77" t="s">
        <v>46</v>
      </c>
      <c r="C28" s="78" t="s">
        <v>43</v>
      </c>
      <c r="D28" s="41">
        <v>6.73</v>
      </c>
      <c r="E28" s="28">
        <v>2.5</v>
      </c>
      <c r="F28" s="64">
        <f t="shared" si="0"/>
        <v>9.23</v>
      </c>
      <c r="G28" s="34">
        <v>7.94</v>
      </c>
      <c r="H28" s="28">
        <v>2.5</v>
      </c>
      <c r="I28" s="63">
        <f t="shared" si="1"/>
        <v>10.440000000000001</v>
      </c>
      <c r="J28" s="60">
        <f t="shared" si="2"/>
        <v>19.67</v>
      </c>
      <c r="K28" s="82" t="s">
        <v>44</v>
      </c>
    </row>
    <row r="29" spans="1:11" s="21" customFormat="1" ht="15.75">
      <c r="A29" s="40">
        <v>26</v>
      </c>
      <c r="B29" s="77" t="s">
        <v>147</v>
      </c>
      <c r="C29" s="78" t="s">
        <v>145</v>
      </c>
      <c r="D29" s="41">
        <v>7.06</v>
      </c>
      <c r="E29" s="28">
        <v>2.5</v>
      </c>
      <c r="F29" s="64">
        <f t="shared" si="0"/>
        <v>9.559999999999999</v>
      </c>
      <c r="G29" s="34">
        <v>7.56</v>
      </c>
      <c r="H29" s="28">
        <v>2.5</v>
      </c>
      <c r="I29" s="63">
        <f t="shared" si="1"/>
        <v>10.059999999999999</v>
      </c>
      <c r="J29" s="60">
        <f t="shared" si="2"/>
        <v>19.619999999999997</v>
      </c>
      <c r="K29" s="82"/>
    </row>
    <row r="30" spans="1:11" s="21" customFormat="1" ht="15.75">
      <c r="A30" s="46">
        <v>27</v>
      </c>
      <c r="B30" s="77" t="s">
        <v>68</v>
      </c>
      <c r="C30" s="78" t="s">
        <v>61</v>
      </c>
      <c r="D30" s="41">
        <v>6.8</v>
      </c>
      <c r="E30" s="28">
        <v>2</v>
      </c>
      <c r="F30" s="64">
        <f t="shared" si="0"/>
        <v>8.8</v>
      </c>
      <c r="G30" s="34">
        <v>8.2</v>
      </c>
      <c r="H30" s="28">
        <v>2.5</v>
      </c>
      <c r="I30" s="63">
        <f t="shared" si="1"/>
        <v>10.7</v>
      </c>
      <c r="J30" s="60">
        <f t="shared" si="2"/>
        <v>19.5</v>
      </c>
      <c r="K30" s="82" t="s">
        <v>79</v>
      </c>
    </row>
    <row r="31" spans="1:11" s="21" customFormat="1" ht="15.75">
      <c r="A31" s="40">
        <v>28</v>
      </c>
      <c r="B31" s="77" t="s">
        <v>187</v>
      </c>
      <c r="C31" s="78" t="s">
        <v>179</v>
      </c>
      <c r="D31" s="41">
        <v>6.8</v>
      </c>
      <c r="E31" s="28">
        <v>2.5</v>
      </c>
      <c r="F31" s="64">
        <f t="shared" si="0"/>
        <v>9.3</v>
      </c>
      <c r="G31" s="34">
        <v>7.67</v>
      </c>
      <c r="H31" s="28">
        <v>2.5</v>
      </c>
      <c r="I31" s="63">
        <f t="shared" si="1"/>
        <v>10.17</v>
      </c>
      <c r="J31" s="60">
        <f t="shared" si="2"/>
        <v>19.47</v>
      </c>
      <c r="K31" s="82" t="s">
        <v>181</v>
      </c>
    </row>
    <row r="32" spans="1:11" s="21" customFormat="1" ht="15.75">
      <c r="A32" s="46">
        <v>29</v>
      </c>
      <c r="B32" s="77" t="s">
        <v>102</v>
      </c>
      <c r="C32" s="78" t="s">
        <v>99</v>
      </c>
      <c r="D32" s="41">
        <v>6.8</v>
      </c>
      <c r="E32" s="28">
        <v>2</v>
      </c>
      <c r="F32" s="64">
        <f t="shared" si="0"/>
        <v>8.8</v>
      </c>
      <c r="G32" s="34">
        <v>7.77</v>
      </c>
      <c r="H32" s="28">
        <v>2.5</v>
      </c>
      <c r="I32" s="63">
        <f t="shared" si="1"/>
        <v>10.27</v>
      </c>
      <c r="J32" s="60">
        <f t="shared" si="2"/>
        <v>19.07</v>
      </c>
      <c r="K32" s="82" t="s">
        <v>105</v>
      </c>
    </row>
    <row r="33" spans="1:11" s="21" customFormat="1" ht="15.75">
      <c r="A33" s="40">
        <v>30</v>
      </c>
      <c r="B33" s="77" t="s">
        <v>63</v>
      </c>
      <c r="C33" s="78" t="s">
        <v>61</v>
      </c>
      <c r="D33" s="41">
        <v>7.2</v>
      </c>
      <c r="E33" s="28">
        <v>2.5</v>
      </c>
      <c r="F33" s="64">
        <f t="shared" si="0"/>
        <v>9.7</v>
      </c>
      <c r="G33" s="34">
        <v>7.2</v>
      </c>
      <c r="H33" s="28">
        <v>2</v>
      </c>
      <c r="I33" s="63">
        <f t="shared" si="1"/>
        <v>9.2</v>
      </c>
      <c r="J33" s="60">
        <f t="shared" si="2"/>
        <v>18.9</v>
      </c>
      <c r="K33" s="82" t="s">
        <v>79</v>
      </c>
    </row>
    <row r="34" spans="1:11" s="21" customFormat="1" ht="15.75">
      <c r="A34" s="46">
        <v>31</v>
      </c>
      <c r="B34" s="77" t="s">
        <v>100</v>
      </c>
      <c r="C34" s="78" t="s">
        <v>99</v>
      </c>
      <c r="D34" s="41">
        <v>7.7</v>
      </c>
      <c r="E34" s="28">
        <v>2</v>
      </c>
      <c r="F34" s="64">
        <f t="shared" si="0"/>
        <v>9.7</v>
      </c>
      <c r="G34" s="34">
        <v>6.7</v>
      </c>
      <c r="H34" s="28">
        <v>2.5</v>
      </c>
      <c r="I34" s="63">
        <f t="shared" si="1"/>
        <v>9.2</v>
      </c>
      <c r="J34" s="60">
        <f t="shared" si="2"/>
        <v>18.9</v>
      </c>
      <c r="K34" s="82" t="s">
        <v>103</v>
      </c>
    </row>
    <row r="35" spans="1:11" s="21" customFormat="1" ht="15.75">
      <c r="A35" s="40">
        <v>32</v>
      </c>
      <c r="B35" s="77" t="s">
        <v>101</v>
      </c>
      <c r="C35" s="78" t="s">
        <v>99</v>
      </c>
      <c r="D35" s="41">
        <v>6.7</v>
      </c>
      <c r="E35" s="28">
        <v>2</v>
      </c>
      <c r="F35" s="64">
        <f t="shared" si="0"/>
        <v>8.7</v>
      </c>
      <c r="G35" s="34">
        <v>7.5</v>
      </c>
      <c r="H35" s="28">
        <v>2.5</v>
      </c>
      <c r="I35" s="63">
        <f t="shared" si="1"/>
        <v>10</v>
      </c>
      <c r="J35" s="60">
        <f t="shared" si="2"/>
        <v>18.7</v>
      </c>
      <c r="K35" s="82" t="s">
        <v>105</v>
      </c>
    </row>
    <row r="36" spans="1:11" s="21" customFormat="1" ht="15.75">
      <c r="A36" s="46">
        <v>33</v>
      </c>
      <c r="B36" s="77" t="s">
        <v>117</v>
      </c>
      <c r="C36" s="79" t="s">
        <v>114</v>
      </c>
      <c r="D36" s="41">
        <v>6.16</v>
      </c>
      <c r="E36" s="28">
        <v>2.5</v>
      </c>
      <c r="F36" s="64">
        <f t="shared" si="0"/>
        <v>8.66</v>
      </c>
      <c r="G36" s="34">
        <v>7.77</v>
      </c>
      <c r="H36" s="28">
        <v>2</v>
      </c>
      <c r="I36" s="63">
        <f t="shared" si="1"/>
        <v>9.77</v>
      </c>
      <c r="J36" s="60">
        <f t="shared" si="2"/>
        <v>18.43</v>
      </c>
      <c r="K36" s="44" t="s">
        <v>115</v>
      </c>
    </row>
    <row r="37" spans="1:11" s="21" customFormat="1" ht="15.75">
      <c r="A37" s="40">
        <v>34</v>
      </c>
      <c r="B37" s="77" t="s">
        <v>149</v>
      </c>
      <c r="C37" s="78" t="s">
        <v>145</v>
      </c>
      <c r="D37" s="41">
        <v>6.1</v>
      </c>
      <c r="E37" s="28">
        <v>2</v>
      </c>
      <c r="F37" s="64">
        <f t="shared" si="0"/>
        <v>8.1</v>
      </c>
      <c r="G37" s="34">
        <v>7.8</v>
      </c>
      <c r="H37" s="28">
        <v>2.5</v>
      </c>
      <c r="I37" s="63">
        <f t="shared" si="1"/>
        <v>10.3</v>
      </c>
      <c r="J37" s="60">
        <f t="shared" si="2"/>
        <v>18.4</v>
      </c>
      <c r="K37" s="82"/>
    </row>
    <row r="38" spans="1:11" s="21" customFormat="1" ht="15.75">
      <c r="A38" s="46">
        <v>35</v>
      </c>
      <c r="B38" s="77" t="s">
        <v>188</v>
      </c>
      <c r="C38" s="78" t="s">
        <v>179</v>
      </c>
      <c r="D38" s="41">
        <v>5.73</v>
      </c>
      <c r="E38" s="28">
        <v>2</v>
      </c>
      <c r="F38" s="64">
        <f t="shared" si="0"/>
        <v>7.73</v>
      </c>
      <c r="G38" s="34">
        <v>7.7</v>
      </c>
      <c r="H38" s="28">
        <v>2.5</v>
      </c>
      <c r="I38" s="63">
        <f t="shared" si="1"/>
        <v>10.2</v>
      </c>
      <c r="J38" s="60">
        <f t="shared" si="2"/>
        <v>17.93</v>
      </c>
      <c r="K38" s="82" t="s">
        <v>181</v>
      </c>
    </row>
    <row r="39" spans="1:11" s="21" customFormat="1" ht="15.75">
      <c r="A39" s="40">
        <v>36</v>
      </c>
      <c r="B39" s="77" t="s">
        <v>119</v>
      </c>
      <c r="C39" s="79" t="s">
        <v>114</v>
      </c>
      <c r="D39" s="41">
        <v>6.53</v>
      </c>
      <c r="E39" s="28">
        <v>2</v>
      </c>
      <c r="F39" s="64">
        <f t="shared" si="0"/>
        <v>8.530000000000001</v>
      </c>
      <c r="G39" s="34">
        <v>7.2</v>
      </c>
      <c r="H39" s="28">
        <v>2</v>
      </c>
      <c r="I39" s="63">
        <f t="shared" si="1"/>
        <v>9.2</v>
      </c>
      <c r="J39" s="60">
        <f t="shared" si="2"/>
        <v>17.73</v>
      </c>
      <c r="K39" s="82" t="s">
        <v>121</v>
      </c>
    </row>
    <row r="40" spans="1:11" s="21" customFormat="1" ht="15.75">
      <c r="A40" s="46">
        <v>37</v>
      </c>
      <c r="B40" s="77" t="s">
        <v>45</v>
      </c>
      <c r="C40" s="78" t="s">
        <v>43</v>
      </c>
      <c r="D40" s="41">
        <v>5.5</v>
      </c>
      <c r="E40" s="28">
        <v>2.5</v>
      </c>
      <c r="F40" s="64">
        <f t="shared" si="0"/>
        <v>8</v>
      </c>
      <c r="G40" s="34">
        <v>7.9</v>
      </c>
      <c r="H40" s="28">
        <v>1.5</v>
      </c>
      <c r="I40" s="63">
        <f t="shared" si="1"/>
        <v>9.4</v>
      </c>
      <c r="J40" s="60">
        <f t="shared" si="2"/>
        <v>17.4</v>
      </c>
      <c r="K40" s="82" t="s">
        <v>44</v>
      </c>
    </row>
  </sheetData>
  <sheetProtection/>
  <mergeCells count="6">
    <mergeCell ref="K2:K3"/>
    <mergeCell ref="A2:A3"/>
    <mergeCell ref="B2:B3"/>
    <mergeCell ref="C2:C3"/>
    <mergeCell ref="D2:F2"/>
    <mergeCell ref="G2:J2"/>
  </mergeCells>
  <printOptions horizontalCentered="1"/>
  <pageMargins left="0.15748031496062992" right="0.11811023622047245" top="0.5905511811023623" bottom="0.4724409448818898" header="0.31496062992125984" footer="0.15748031496062992"/>
  <pageSetup fitToWidth="0" fitToHeight="1" orientation="landscape" paperSize="9" scale="74" r:id="rId2"/>
  <headerFooter>
    <oddHeader>&amp;C19. ROČNÍK ZÁVODU "MEMORIÁL JANA PALACHA"&amp;R&amp;G</oddHeader>
    <oddFooter>&amp;LVšetaty 18.1.2014&amp;C&amp;G&amp;R&amp;P  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1">
      <selection activeCell="C37" sqref="C37"/>
    </sheetView>
  </sheetViews>
  <sheetFormatPr defaultColWidth="9.00390625" defaultRowHeight="12.75"/>
  <cols>
    <col min="1" max="1" width="3.25390625" style="14" customWidth="1"/>
    <col min="2" max="2" width="25.625" style="14" customWidth="1"/>
    <col min="3" max="3" width="24.875" style="14" bestFit="1" customWidth="1"/>
    <col min="4" max="5" width="7.75390625" style="14" customWidth="1"/>
    <col min="6" max="6" width="8.375" style="14" customWidth="1"/>
    <col min="7" max="8" width="7.75390625" style="14" customWidth="1"/>
    <col min="9" max="10" width="9.375" style="14" customWidth="1"/>
    <col min="11" max="11" width="24.00390625" style="14" bestFit="1" customWidth="1"/>
    <col min="12" max="12" width="18.125" style="14" bestFit="1" customWidth="1"/>
    <col min="13" max="16384" width="9.125" style="14" customWidth="1"/>
  </cols>
  <sheetData>
    <row r="1" spans="1:10" s="9" customFormat="1" ht="18.75" thickBot="1">
      <c r="A1" s="91" t="s">
        <v>15</v>
      </c>
      <c r="B1" s="2"/>
      <c r="C1" s="2"/>
      <c r="D1" s="2"/>
      <c r="E1" s="2"/>
      <c r="F1" s="4"/>
      <c r="G1" s="2"/>
      <c r="H1" s="2"/>
      <c r="I1" s="4"/>
      <c r="J1" s="4"/>
    </row>
    <row r="2" spans="1:11" s="13" customFormat="1" ht="23.25" customHeight="1" thickBot="1">
      <c r="A2" s="119"/>
      <c r="B2" s="120" t="s">
        <v>6</v>
      </c>
      <c r="C2" s="122" t="s">
        <v>0</v>
      </c>
      <c r="D2" s="110" t="s">
        <v>1</v>
      </c>
      <c r="E2" s="111"/>
      <c r="F2" s="112"/>
      <c r="G2" s="110" t="s">
        <v>5</v>
      </c>
      <c r="H2" s="111"/>
      <c r="I2" s="111"/>
      <c r="J2" s="92"/>
      <c r="K2" s="117" t="s">
        <v>7</v>
      </c>
    </row>
    <row r="3" spans="1:11" s="13" customFormat="1" ht="30.75" customHeight="1" thickBot="1">
      <c r="A3" s="102"/>
      <c r="B3" s="121"/>
      <c r="C3" s="123"/>
      <c r="D3" s="43" t="s">
        <v>9</v>
      </c>
      <c r="E3" s="37" t="s">
        <v>8</v>
      </c>
      <c r="F3" s="38" t="s">
        <v>12</v>
      </c>
      <c r="G3" s="36" t="s">
        <v>9</v>
      </c>
      <c r="H3" s="37" t="s">
        <v>8</v>
      </c>
      <c r="I3" s="38" t="s">
        <v>11</v>
      </c>
      <c r="J3" s="33" t="s">
        <v>2</v>
      </c>
      <c r="K3" s="118"/>
    </row>
    <row r="4" spans="1:11" s="13" customFormat="1" ht="15.75">
      <c r="A4" s="46">
        <v>1</v>
      </c>
      <c r="B4" s="76" t="s">
        <v>189</v>
      </c>
      <c r="C4" s="68" t="s">
        <v>179</v>
      </c>
      <c r="D4" s="61">
        <v>9.2</v>
      </c>
      <c r="E4" s="24">
        <v>3.1</v>
      </c>
      <c r="F4" s="26">
        <f aca="true" t="shared" si="0" ref="F4:F27">+D4+E4</f>
        <v>12.299999999999999</v>
      </c>
      <c r="G4" s="25">
        <v>9</v>
      </c>
      <c r="H4" s="22">
        <v>3.3</v>
      </c>
      <c r="I4" s="26">
        <f aca="true" t="shared" si="1" ref="I4:I27">+G4+H4</f>
        <v>12.3</v>
      </c>
      <c r="J4" s="59">
        <f aca="true" t="shared" si="2" ref="J4:J27">I4+F4</f>
        <v>24.6</v>
      </c>
      <c r="K4" s="50" t="s">
        <v>180</v>
      </c>
    </row>
    <row r="5" spans="1:11" s="13" customFormat="1" ht="15.75">
      <c r="A5" s="46">
        <v>2</v>
      </c>
      <c r="B5" s="47" t="s">
        <v>219</v>
      </c>
      <c r="C5" s="69" t="s">
        <v>217</v>
      </c>
      <c r="D5" s="42">
        <v>8.85</v>
      </c>
      <c r="E5" s="24">
        <v>3.5</v>
      </c>
      <c r="F5" s="26">
        <f t="shared" si="0"/>
        <v>12.35</v>
      </c>
      <c r="G5" s="25">
        <v>8.75</v>
      </c>
      <c r="H5" s="22">
        <v>3.3</v>
      </c>
      <c r="I5" s="26">
        <f t="shared" si="1"/>
        <v>12.05</v>
      </c>
      <c r="J5" s="60">
        <f t="shared" si="2"/>
        <v>24.4</v>
      </c>
      <c r="K5" s="71" t="s">
        <v>218</v>
      </c>
    </row>
    <row r="6" spans="1:11" s="13" customFormat="1" ht="15.75">
      <c r="A6" s="46">
        <v>3</v>
      </c>
      <c r="B6" s="49" t="s">
        <v>220</v>
      </c>
      <c r="C6" s="69" t="s">
        <v>217</v>
      </c>
      <c r="D6" s="42">
        <v>8.05</v>
      </c>
      <c r="E6" s="24">
        <v>3.4</v>
      </c>
      <c r="F6" s="26">
        <f t="shared" si="0"/>
        <v>11.450000000000001</v>
      </c>
      <c r="G6" s="25">
        <v>8.7</v>
      </c>
      <c r="H6" s="22">
        <v>3.3</v>
      </c>
      <c r="I6" s="26">
        <f t="shared" si="1"/>
        <v>12</v>
      </c>
      <c r="J6" s="60">
        <f t="shared" si="2"/>
        <v>23.450000000000003</v>
      </c>
      <c r="K6" s="71" t="s">
        <v>218</v>
      </c>
    </row>
    <row r="7" spans="1:11" s="13" customFormat="1" ht="15.75">
      <c r="A7" s="46">
        <v>4</v>
      </c>
      <c r="B7" s="47" t="s">
        <v>125</v>
      </c>
      <c r="C7" s="69" t="s">
        <v>114</v>
      </c>
      <c r="D7" s="42">
        <v>8.6</v>
      </c>
      <c r="E7" s="24">
        <v>3.4</v>
      </c>
      <c r="F7" s="26">
        <f t="shared" si="0"/>
        <v>12</v>
      </c>
      <c r="G7" s="25">
        <v>8.65</v>
      </c>
      <c r="H7" s="22">
        <v>2.6</v>
      </c>
      <c r="I7" s="26">
        <f t="shared" si="1"/>
        <v>11.25</v>
      </c>
      <c r="J7" s="60">
        <f t="shared" si="2"/>
        <v>23.25</v>
      </c>
      <c r="K7" s="44" t="s">
        <v>126</v>
      </c>
    </row>
    <row r="8" spans="1:11" s="13" customFormat="1" ht="15.75">
      <c r="A8" s="46">
        <v>5</v>
      </c>
      <c r="B8" s="49" t="s">
        <v>190</v>
      </c>
      <c r="C8" s="69" t="s">
        <v>179</v>
      </c>
      <c r="D8" s="42">
        <v>8.55</v>
      </c>
      <c r="E8" s="24">
        <v>3.1</v>
      </c>
      <c r="F8" s="26">
        <f t="shared" si="0"/>
        <v>11.65</v>
      </c>
      <c r="G8" s="25">
        <v>8.65</v>
      </c>
      <c r="H8" s="22">
        <v>2.7</v>
      </c>
      <c r="I8" s="26">
        <f t="shared" si="1"/>
        <v>11.350000000000001</v>
      </c>
      <c r="J8" s="60">
        <f t="shared" si="2"/>
        <v>23</v>
      </c>
      <c r="K8" s="44" t="s">
        <v>180</v>
      </c>
    </row>
    <row r="9" spans="1:11" s="13" customFormat="1" ht="15.75">
      <c r="A9" s="46">
        <v>6</v>
      </c>
      <c r="B9" s="94" t="s">
        <v>21</v>
      </c>
      <c r="C9" s="69" t="s">
        <v>20</v>
      </c>
      <c r="D9" s="42">
        <v>7.95</v>
      </c>
      <c r="E9" s="24">
        <v>3.4</v>
      </c>
      <c r="F9" s="26">
        <f t="shared" si="0"/>
        <v>11.35</v>
      </c>
      <c r="G9" s="25">
        <v>8</v>
      </c>
      <c r="H9" s="22">
        <v>3.3</v>
      </c>
      <c r="I9" s="26">
        <f t="shared" si="1"/>
        <v>11.3</v>
      </c>
      <c r="J9" s="60">
        <f t="shared" si="2"/>
        <v>22.65</v>
      </c>
      <c r="K9" s="95" t="s">
        <v>30</v>
      </c>
    </row>
    <row r="10" spans="1:11" s="13" customFormat="1" ht="15.75">
      <c r="A10" s="46">
        <v>7</v>
      </c>
      <c r="B10" s="47" t="s">
        <v>66</v>
      </c>
      <c r="C10" s="69" t="s">
        <v>61</v>
      </c>
      <c r="D10" s="42">
        <v>7.75</v>
      </c>
      <c r="E10" s="24">
        <v>2.6</v>
      </c>
      <c r="F10" s="26">
        <f t="shared" si="0"/>
        <v>10.35</v>
      </c>
      <c r="G10" s="25">
        <v>8.7</v>
      </c>
      <c r="H10" s="22">
        <v>3.3</v>
      </c>
      <c r="I10" s="26">
        <f t="shared" si="1"/>
        <v>12</v>
      </c>
      <c r="J10" s="60">
        <f t="shared" si="2"/>
        <v>22.35</v>
      </c>
      <c r="K10" s="82" t="s">
        <v>78</v>
      </c>
    </row>
    <row r="11" spans="1:11" s="13" customFormat="1" ht="15.75">
      <c r="A11" s="46">
        <v>8</v>
      </c>
      <c r="B11" s="49" t="s">
        <v>172</v>
      </c>
      <c r="C11" s="69" t="s">
        <v>169</v>
      </c>
      <c r="D11" s="42">
        <v>8.15</v>
      </c>
      <c r="E11" s="24">
        <v>3.3</v>
      </c>
      <c r="F11" s="26">
        <f t="shared" si="0"/>
        <v>11.45</v>
      </c>
      <c r="G11" s="25">
        <v>8</v>
      </c>
      <c r="H11" s="22">
        <v>2.8</v>
      </c>
      <c r="I11" s="26">
        <f t="shared" si="1"/>
        <v>10.8</v>
      </c>
      <c r="J11" s="60">
        <f t="shared" si="2"/>
        <v>22.25</v>
      </c>
      <c r="K11" s="44" t="s">
        <v>170</v>
      </c>
    </row>
    <row r="12" spans="1:11" s="13" customFormat="1" ht="15.75">
      <c r="A12" s="46">
        <v>9</v>
      </c>
      <c r="B12" s="49" t="s">
        <v>230</v>
      </c>
      <c r="C12" s="69" t="s">
        <v>81</v>
      </c>
      <c r="D12" s="42">
        <v>7.7</v>
      </c>
      <c r="E12" s="24">
        <v>3.4</v>
      </c>
      <c r="F12" s="26">
        <f t="shared" si="0"/>
        <v>11.1</v>
      </c>
      <c r="G12" s="25">
        <v>8.5</v>
      </c>
      <c r="H12" s="22">
        <v>2.6</v>
      </c>
      <c r="I12" s="26">
        <f t="shared" si="1"/>
        <v>11.1</v>
      </c>
      <c r="J12" s="60">
        <f t="shared" si="2"/>
        <v>22.2</v>
      </c>
      <c r="K12" s="44" t="s">
        <v>87</v>
      </c>
    </row>
    <row r="13" spans="1:11" s="13" customFormat="1" ht="15.75">
      <c r="A13" s="46">
        <v>10</v>
      </c>
      <c r="B13" s="47" t="s">
        <v>48</v>
      </c>
      <c r="C13" s="70" t="s">
        <v>43</v>
      </c>
      <c r="D13" s="42">
        <v>7.5</v>
      </c>
      <c r="E13" s="24">
        <v>3.2</v>
      </c>
      <c r="F13" s="26">
        <f t="shared" si="0"/>
        <v>10.7</v>
      </c>
      <c r="G13" s="25">
        <v>7.85</v>
      </c>
      <c r="H13" s="22">
        <v>3.3</v>
      </c>
      <c r="I13" s="26">
        <f t="shared" si="1"/>
        <v>11.149999999999999</v>
      </c>
      <c r="J13" s="60">
        <f t="shared" si="2"/>
        <v>21.849999999999998</v>
      </c>
      <c r="K13" s="45" t="s">
        <v>44</v>
      </c>
    </row>
    <row r="14" spans="1:11" s="13" customFormat="1" ht="15.75">
      <c r="A14" s="46">
        <v>11</v>
      </c>
      <c r="B14" s="49" t="s">
        <v>192</v>
      </c>
      <c r="C14" s="69" t="s">
        <v>179</v>
      </c>
      <c r="D14" s="42">
        <v>7.75</v>
      </c>
      <c r="E14" s="24">
        <v>3.1</v>
      </c>
      <c r="F14" s="26">
        <f t="shared" si="0"/>
        <v>10.85</v>
      </c>
      <c r="G14" s="25">
        <v>8.25</v>
      </c>
      <c r="H14" s="22">
        <v>2.7</v>
      </c>
      <c r="I14" s="26">
        <f t="shared" si="1"/>
        <v>10.95</v>
      </c>
      <c r="J14" s="60">
        <f t="shared" si="2"/>
        <v>21.799999999999997</v>
      </c>
      <c r="K14" s="44" t="s">
        <v>180</v>
      </c>
    </row>
    <row r="15" spans="1:11" s="13" customFormat="1" ht="15.75">
      <c r="A15" s="46">
        <v>12</v>
      </c>
      <c r="B15" s="49" t="s">
        <v>82</v>
      </c>
      <c r="C15" s="69" t="s">
        <v>81</v>
      </c>
      <c r="D15" s="42">
        <v>6.95</v>
      </c>
      <c r="E15" s="24">
        <v>3.4</v>
      </c>
      <c r="F15" s="26">
        <f t="shared" si="0"/>
        <v>10.35</v>
      </c>
      <c r="G15" s="25">
        <v>8.05</v>
      </c>
      <c r="H15" s="22">
        <v>3.1</v>
      </c>
      <c r="I15" s="26">
        <f t="shared" si="1"/>
        <v>11.15</v>
      </c>
      <c r="J15" s="60">
        <f t="shared" si="2"/>
        <v>21.5</v>
      </c>
      <c r="K15" s="44" t="s">
        <v>87</v>
      </c>
    </row>
    <row r="16" spans="1:11" s="13" customFormat="1" ht="15.75">
      <c r="A16" s="46">
        <v>13</v>
      </c>
      <c r="B16" s="49" t="s">
        <v>124</v>
      </c>
      <c r="C16" s="69" t="s">
        <v>114</v>
      </c>
      <c r="D16" s="42">
        <v>6.4</v>
      </c>
      <c r="E16" s="24">
        <v>2.6</v>
      </c>
      <c r="F16" s="26">
        <f t="shared" si="0"/>
        <v>9</v>
      </c>
      <c r="G16" s="25">
        <v>8.65</v>
      </c>
      <c r="H16" s="22">
        <v>2.7</v>
      </c>
      <c r="I16" s="26">
        <f t="shared" si="1"/>
        <v>11.350000000000001</v>
      </c>
      <c r="J16" s="60">
        <f t="shared" si="2"/>
        <v>20.35</v>
      </c>
      <c r="K16" s="44" t="s">
        <v>115</v>
      </c>
    </row>
    <row r="17" spans="1:11" s="13" customFormat="1" ht="14.25" customHeight="1">
      <c r="A17" s="46">
        <v>14</v>
      </c>
      <c r="B17" s="49" t="s">
        <v>195</v>
      </c>
      <c r="C17" s="69" t="s">
        <v>179</v>
      </c>
      <c r="D17" s="42">
        <v>7.4</v>
      </c>
      <c r="E17" s="24">
        <v>3.2</v>
      </c>
      <c r="F17" s="26">
        <f t="shared" si="0"/>
        <v>10.600000000000001</v>
      </c>
      <c r="G17" s="25">
        <v>7.55</v>
      </c>
      <c r="H17" s="22">
        <v>2.1</v>
      </c>
      <c r="I17" s="26">
        <f t="shared" si="1"/>
        <v>9.65</v>
      </c>
      <c r="J17" s="60">
        <f t="shared" si="2"/>
        <v>20.25</v>
      </c>
      <c r="K17" s="82" t="s">
        <v>181</v>
      </c>
    </row>
    <row r="18" spans="1:11" s="13" customFormat="1" ht="15.75">
      <c r="A18" s="46">
        <v>15</v>
      </c>
      <c r="B18" s="49" t="s">
        <v>49</v>
      </c>
      <c r="C18" s="69" t="s">
        <v>43</v>
      </c>
      <c r="D18" s="42">
        <v>5.55</v>
      </c>
      <c r="E18" s="24">
        <v>2.7</v>
      </c>
      <c r="F18" s="26">
        <f t="shared" si="0"/>
        <v>8.25</v>
      </c>
      <c r="G18" s="25">
        <v>8.6</v>
      </c>
      <c r="H18" s="22">
        <v>3.2</v>
      </c>
      <c r="I18" s="26">
        <f t="shared" si="1"/>
        <v>11.8</v>
      </c>
      <c r="J18" s="60">
        <f t="shared" si="2"/>
        <v>20.05</v>
      </c>
      <c r="K18" s="45" t="s">
        <v>44</v>
      </c>
    </row>
    <row r="19" spans="1:11" s="13" customFormat="1" ht="15.75">
      <c r="A19" s="46">
        <v>16</v>
      </c>
      <c r="B19" s="47" t="s">
        <v>47</v>
      </c>
      <c r="C19" s="69" t="s">
        <v>43</v>
      </c>
      <c r="D19" s="42">
        <v>7.4</v>
      </c>
      <c r="E19" s="24">
        <v>3.2</v>
      </c>
      <c r="F19" s="26">
        <f t="shared" si="0"/>
        <v>10.600000000000001</v>
      </c>
      <c r="G19" s="25">
        <v>7.3</v>
      </c>
      <c r="H19" s="22">
        <v>2.1</v>
      </c>
      <c r="I19" s="26">
        <f t="shared" si="1"/>
        <v>9.4</v>
      </c>
      <c r="J19" s="60">
        <f t="shared" si="2"/>
        <v>20</v>
      </c>
      <c r="K19" s="45" t="s">
        <v>44</v>
      </c>
    </row>
    <row r="20" spans="1:11" s="13" customFormat="1" ht="15.75">
      <c r="A20" s="46">
        <v>17</v>
      </c>
      <c r="B20" s="49" t="s">
        <v>194</v>
      </c>
      <c r="C20" s="69" t="s">
        <v>179</v>
      </c>
      <c r="D20" s="42">
        <v>6.7</v>
      </c>
      <c r="E20" s="24">
        <v>3.1</v>
      </c>
      <c r="F20" s="26">
        <f t="shared" si="0"/>
        <v>9.8</v>
      </c>
      <c r="G20" s="25">
        <v>8.05</v>
      </c>
      <c r="H20" s="22">
        <v>2.1</v>
      </c>
      <c r="I20" s="26">
        <f t="shared" si="1"/>
        <v>10.15</v>
      </c>
      <c r="J20" s="60">
        <f t="shared" si="2"/>
        <v>19.950000000000003</v>
      </c>
      <c r="K20" s="44" t="s">
        <v>180</v>
      </c>
    </row>
    <row r="21" spans="1:11" s="13" customFormat="1" ht="15.75">
      <c r="A21" s="46">
        <v>18</v>
      </c>
      <c r="B21" s="49" t="s">
        <v>22</v>
      </c>
      <c r="C21" s="69" t="s">
        <v>20</v>
      </c>
      <c r="D21" s="42">
        <v>6.1</v>
      </c>
      <c r="E21" s="24">
        <v>2.9</v>
      </c>
      <c r="F21" s="26">
        <f t="shared" si="0"/>
        <v>9</v>
      </c>
      <c r="G21" s="25">
        <v>7.85</v>
      </c>
      <c r="H21" s="22">
        <v>2.8</v>
      </c>
      <c r="I21" s="26">
        <f t="shared" si="1"/>
        <v>10.649999999999999</v>
      </c>
      <c r="J21" s="60">
        <f t="shared" si="2"/>
        <v>19.65</v>
      </c>
      <c r="K21" s="44" t="s">
        <v>24</v>
      </c>
    </row>
    <row r="22" spans="1:11" s="13" customFormat="1" ht="15.75">
      <c r="A22" s="46">
        <v>19</v>
      </c>
      <c r="B22" s="49" t="s">
        <v>191</v>
      </c>
      <c r="C22" s="69" t="s">
        <v>179</v>
      </c>
      <c r="D22" s="42">
        <v>7.2</v>
      </c>
      <c r="E22" s="24">
        <v>2.5</v>
      </c>
      <c r="F22" s="26">
        <f t="shared" si="0"/>
        <v>9.7</v>
      </c>
      <c r="G22" s="25">
        <v>7.8</v>
      </c>
      <c r="H22" s="22">
        <v>2.1</v>
      </c>
      <c r="I22" s="26">
        <f t="shared" si="1"/>
        <v>9.9</v>
      </c>
      <c r="J22" s="60">
        <f t="shared" si="2"/>
        <v>19.6</v>
      </c>
      <c r="K22" s="44" t="s">
        <v>180</v>
      </c>
    </row>
    <row r="23" spans="1:11" s="13" customFormat="1" ht="15.75">
      <c r="A23" s="46">
        <v>20</v>
      </c>
      <c r="B23" s="47" t="s">
        <v>67</v>
      </c>
      <c r="C23" s="69" t="s">
        <v>61</v>
      </c>
      <c r="D23" s="42">
        <v>6.95</v>
      </c>
      <c r="E23" s="24">
        <v>2.6</v>
      </c>
      <c r="F23" s="26">
        <f t="shared" si="0"/>
        <v>9.55</v>
      </c>
      <c r="G23" s="25">
        <v>7.25</v>
      </c>
      <c r="H23" s="22">
        <v>2.6</v>
      </c>
      <c r="I23" s="26">
        <f t="shared" si="1"/>
        <v>9.85</v>
      </c>
      <c r="J23" s="60">
        <f t="shared" si="2"/>
        <v>19.4</v>
      </c>
      <c r="K23" s="82" t="s">
        <v>78</v>
      </c>
    </row>
    <row r="24" spans="1:11" s="13" customFormat="1" ht="15.75">
      <c r="A24" s="46">
        <v>21</v>
      </c>
      <c r="B24" s="47" t="s">
        <v>122</v>
      </c>
      <c r="C24" s="69" t="s">
        <v>114</v>
      </c>
      <c r="D24" s="42">
        <v>4.75</v>
      </c>
      <c r="E24" s="24">
        <v>2.6</v>
      </c>
      <c r="F24" s="26">
        <f t="shared" si="0"/>
        <v>7.35</v>
      </c>
      <c r="G24" s="25">
        <v>8.3</v>
      </c>
      <c r="H24" s="22">
        <v>3.3</v>
      </c>
      <c r="I24" s="26">
        <f t="shared" si="1"/>
        <v>11.600000000000001</v>
      </c>
      <c r="J24" s="60">
        <f t="shared" si="2"/>
        <v>18.950000000000003</v>
      </c>
      <c r="K24" s="44" t="s">
        <v>115</v>
      </c>
    </row>
    <row r="25" spans="1:11" s="13" customFormat="1" ht="15.75">
      <c r="A25" s="46">
        <v>22</v>
      </c>
      <c r="B25" s="49" t="s">
        <v>193</v>
      </c>
      <c r="C25" s="69" t="s">
        <v>179</v>
      </c>
      <c r="D25" s="42">
        <v>6.7</v>
      </c>
      <c r="E25" s="24">
        <v>2.5</v>
      </c>
      <c r="F25" s="26">
        <f t="shared" si="0"/>
        <v>9.2</v>
      </c>
      <c r="G25" s="25">
        <v>7.5</v>
      </c>
      <c r="H25" s="22">
        <v>1.5</v>
      </c>
      <c r="I25" s="26">
        <f t="shared" si="1"/>
        <v>9</v>
      </c>
      <c r="J25" s="60">
        <f t="shared" si="2"/>
        <v>18.2</v>
      </c>
      <c r="K25" s="44" t="s">
        <v>180</v>
      </c>
    </row>
    <row r="26" spans="1:11" s="13" customFormat="1" ht="15.75">
      <c r="A26" s="46">
        <v>23</v>
      </c>
      <c r="B26" s="47" t="s">
        <v>123</v>
      </c>
      <c r="C26" s="69" t="s">
        <v>114</v>
      </c>
      <c r="D26" s="42">
        <v>5.05</v>
      </c>
      <c r="E26" s="24">
        <v>2.7</v>
      </c>
      <c r="F26" s="26">
        <f t="shared" si="0"/>
        <v>7.75</v>
      </c>
      <c r="G26" s="25">
        <v>7.6</v>
      </c>
      <c r="H26" s="22">
        <v>2.7</v>
      </c>
      <c r="I26" s="26">
        <f t="shared" si="1"/>
        <v>10.3</v>
      </c>
      <c r="J26" s="60">
        <f t="shared" si="2"/>
        <v>18.05</v>
      </c>
      <c r="K26" s="44" t="s">
        <v>115</v>
      </c>
    </row>
    <row r="27" spans="1:11" s="13" customFormat="1" ht="14.25" customHeight="1">
      <c r="A27" s="46">
        <v>24</v>
      </c>
      <c r="B27" s="47" t="s">
        <v>104</v>
      </c>
      <c r="C27" s="70" t="s">
        <v>99</v>
      </c>
      <c r="D27" s="42">
        <v>6.6</v>
      </c>
      <c r="E27" s="24">
        <v>2.6</v>
      </c>
      <c r="F27" s="26">
        <f t="shared" si="0"/>
        <v>9.2</v>
      </c>
      <c r="G27" s="25">
        <v>6.65</v>
      </c>
      <c r="H27" s="22">
        <v>2</v>
      </c>
      <c r="I27" s="26">
        <f t="shared" si="1"/>
        <v>8.65</v>
      </c>
      <c r="J27" s="60">
        <f t="shared" si="2"/>
        <v>17.85</v>
      </c>
      <c r="K27" s="44" t="s">
        <v>105</v>
      </c>
    </row>
  </sheetData>
  <sheetProtection/>
  <mergeCells count="6">
    <mergeCell ref="K2:K3"/>
    <mergeCell ref="A2:A3"/>
    <mergeCell ref="B2:B3"/>
    <mergeCell ref="C2:C3"/>
    <mergeCell ref="D2:F2"/>
    <mergeCell ref="G2:I2"/>
  </mergeCells>
  <printOptions horizontalCentered="1"/>
  <pageMargins left="0.11811023622047245" right="0" top="0.6692913385826772" bottom="0.5905511811023623" header="0.31496062992125984" footer="0.2362204724409449"/>
  <pageSetup orientation="landscape" paperSize="9" scale="95" r:id="rId2"/>
  <headerFooter>
    <oddHeader>&amp;C19. ROČNÍK ZÁVODU "MEMORIÁL JANA PALACHA"&amp;R&amp;G</oddHeader>
    <oddFooter>&amp;LVšetaty 18.1.2014&amp;C&amp;G&amp;R&amp;P  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8">
      <selection activeCell="A28" sqref="A25:IV28"/>
    </sheetView>
  </sheetViews>
  <sheetFormatPr defaultColWidth="9.00390625" defaultRowHeight="12.75"/>
  <cols>
    <col min="1" max="1" width="3.625" style="14" customWidth="1"/>
    <col min="2" max="2" width="26.375" style="14" customWidth="1"/>
    <col min="3" max="3" width="22.25390625" style="14" bestFit="1" customWidth="1"/>
    <col min="4" max="5" width="7.75390625" style="14" customWidth="1"/>
    <col min="6" max="6" width="8.375" style="14" customWidth="1"/>
    <col min="7" max="8" width="7.75390625" style="14" customWidth="1"/>
    <col min="9" max="9" width="9.375" style="14" customWidth="1"/>
    <col min="10" max="10" width="9.125" style="14" customWidth="1"/>
    <col min="11" max="11" width="23.25390625" style="14" customWidth="1"/>
    <col min="12" max="12" width="18.125" style="14" bestFit="1" customWidth="1"/>
    <col min="13" max="16384" width="9.125" style="14" customWidth="1"/>
  </cols>
  <sheetData>
    <row r="1" spans="1:10" s="9" customFormat="1" ht="18.75" thickBot="1">
      <c r="A1" s="91" t="s">
        <v>16</v>
      </c>
      <c r="B1" s="2"/>
      <c r="C1" s="2"/>
      <c r="D1" s="2"/>
      <c r="E1" s="2"/>
      <c r="F1" s="4"/>
      <c r="G1" s="2"/>
      <c r="H1" s="2"/>
      <c r="I1" s="4"/>
      <c r="J1" s="5"/>
    </row>
    <row r="2" spans="1:11" s="13" customFormat="1" ht="23.25" customHeight="1" thickBot="1">
      <c r="A2" s="119"/>
      <c r="B2" s="120" t="s">
        <v>6</v>
      </c>
      <c r="C2" s="122" t="s">
        <v>0</v>
      </c>
      <c r="D2" s="110" t="s">
        <v>1</v>
      </c>
      <c r="E2" s="111"/>
      <c r="F2" s="112"/>
      <c r="G2" s="110" t="s">
        <v>5</v>
      </c>
      <c r="H2" s="111"/>
      <c r="I2" s="112"/>
      <c r="J2" s="124" t="s">
        <v>2</v>
      </c>
      <c r="K2" s="117" t="s">
        <v>7</v>
      </c>
    </row>
    <row r="3" spans="1:11" s="13" customFormat="1" ht="30.75" customHeight="1" thickBot="1">
      <c r="A3" s="102"/>
      <c r="B3" s="126"/>
      <c r="C3" s="127"/>
      <c r="D3" s="36" t="s">
        <v>9</v>
      </c>
      <c r="E3" s="37" t="s">
        <v>8</v>
      </c>
      <c r="F3" s="38" t="s">
        <v>12</v>
      </c>
      <c r="G3" s="36" t="s">
        <v>9</v>
      </c>
      <c r="H3" s="37" t="s">
        <v>8</v>
      </c>
      <c r="I3" s="38" t="s">
        <v>11</v>
      </c>
      <c r="J3" s="125"/>
      <c r="K3" s="118"/>
    </row>
    <row r="4" spans="1:11" s="13" customFormat="1" ht="15.75">
      <c r="A4" s="46">
        <v>1</v>
      </c>
      <c r="B4" s="96" t="s">
        <v>222</v>
      </c>
      <c r="C4" s="68" t="s">
        <v>217</v>
      </c>
      <c r="D4" s="61">
        <v>8.9</v>
      </c>
      <c r="E4" s="24">
        <v>3.6</v>
      </c>
      <c r="F4" s="26">
        <f aca="true" t="shared" si="0" ref="F4:F24">+D4+E4</f>
        <v>12.5</v>
      </c>
      <c r="G4" s="25">
        <v>9.45</v>
      </c>
      <c r="H4" s="22">
        <v>3.7</v>
      </c>
      <c r="I4" s="26">
        <f aca="true" t="shared" si="1" ref="I4:I24">+G4+H4</f>
        <v>13.149999999999999</v>
      </c>
      <c r="J4" s="62">
        <f aca="true" t="shared" si="2" ref="J4:J24">I4+F4</f>
        <v>25.65</v>
      </c>
      <c r="K4" s="97" t="s">
        <v>223</v>
      </c>
    </row>
    <row r="5" spans="1:11" s="13" customFormat="1" ht="15.75">
      <c r="A5" s="40">
        <v>2</v>
      </c>
      <c r="B5" s="48" t="s">
        <v>221</v>
      </c>
      <c r="C5" s="69" t="s">
        <v>217</v>
      </c>
      <c r="D5" s="42">
        <v>7.7</v>
      </c>
      <c r="E5" s="24">
        <v>3.4</v>
      </c>
      <c r="F5" s="26">
        <f t="shared" si="0"/>
        <v>11.1</v>
      </c>
      <c r="G5" s="25">
        <v>9.2</v>
      </c>
      <c r="H5" s="22">
        <v>3.3</v>
      </c>
      <c r="I5" s="26">
        <f t="shared" si="1"/>
        <v>12.5</v>
      </c>
      <c r="J5" s="62">
        <f t="shared" si="2"/>
        <v>23.6</v>
      </c>
      <c r="K5" s="45" t="s">
        <v>223</v>
      </c>
    </row>
    <row r="6" spans="1:11" s="13" customFormat="1" ht="15.75">
      <c r="A6" s="46">
        <v>3</v>
      </c>
      <c r="B6" s="48" t="s">
        <v>127</v>
      </c>
      <c r="C6" s="69" t="s">
        <v>114</v>
      </c>
      <c r="D6" s="42">
        <v>7.5</v>
      </c>
      <c r="E6" s="24">
        <v>3</v>
      </c>
      <c r="F6" s="26">
        <f t="shared" si="0"/>
        <v>10.5</v>
      </c>
      <c r="G6" s="25">
        <v>9.15</v>
      </c>
      <c r="H6" s="22">
        <v>3.1</v>
      </c>
      <c r="I6" s="26">
        <f t="shared" si="1"/>
        <v>12.25</v>
      </c>
      <c r="J6" s="62">
        <f t="shared" si="2"/>
        <v>22.75</v>
      </c>
      <c r="K6" s="44" t="s">
        <v>131</v>
      </c>
    </row>
    <row r="7" spans="1:11" s="13" customFormat="1" ht="15.75">
      <c r="A7" s="40">
        <v>4</v>
      </c>
      <c r="B7" s="48" t="s">
        <v>70</v>
      </c>
      <c r="C7" s="69" t="s">
        <v>61</v>
      </c>
      <c r="D7" s="42">
        <v>6.9</v>
      </c>
      <c r="E7" s="24">
        <v>3.4</v>
      </c>
      <c r="F7" s="26">
        <f t="shared" si="0"/>
        <v>10.3</v>
      </c>
      <c r="G7" s="25">
        <v>8.8</v>
      </c>
      <c r="H7" s="22">
        <v>3.4</v>
      </c>
      <c r="I7" s="26">
        <f t="shared" si="1"/>
        <v>12.200000000000001</v>
      </c>
      <c r="J7" s="62">
        <f t="shared" si="2"/>
        <v>22.5</v>
      </c>
      <c r="K7" s="82" t="s">
        <v>78</v>
      </c>
    </row>
    <row r="8" spans="1:11" s="13" customFormat="1" ht="15.75">
      <c r="A8" s="46">
        <v>5</v>
      </c>
      <c r="B8" s="48" t="s">
        <v>107</v>
      </c>
      <c r="C8" s="69" t="s">
        <v>99</v>
      </c>
      <c r="D8" s="42">
        <v>7.6</v>
      </c>
      <c r="E8" s="24">
        <v>2.6</v>
      </c>
      <c r="F8" s="26">
        <f t="shared" si="0"/>
        <v>10.2</v>
      </c>
      <c r="G8" s="25">
        <v>8.5</v>
      </c>
      <c r="H8" s="22">
        <v>3.3</v>
      </c>
      <c r="I8" s="26">
        <f t="shared" si="1"/>
        <v>11.8</v>
      </c>
      <c r="J8" s="62">
        <f t="shared" si="2"/>
        <v>22</v>
      </c>
      <c r="K8" s="45" t="s">
        <v>108</v>
      </c>
    </row>
    <row r="9" spans="1:11" s="13" customFormat="1" ht="15.75">
      <c r="A9" s="40">
        <v>6</v>
      </c>
      <c r="B9" s="48" t="s">
        <v>213</v>
      </c>
      <c r="C9" s="69" t="s">
        <v>208</v>
      </c>
      <c r="D9" s="42">
        <v>7.05</v>
      </c>
      <c r="E9" s="24">
        <v>3.2</v>
      </c>
      <c r="F9" s="26">
        <f t="shared" si="0"/>
        <v>10.25</v>
      </c>
      <c r="G9" s="25">
        <v>8.45</v>
      </c>
      <c r="H9" s="22">
        <v>3.3</v>
      </c>
      <c r="I9" s="26">
        <f t="shared" si="1"/>
        <v>11.75</v>
      </c>
      <c r="J9" s="62">
        <f t="shared" si="2"/>
        <v>22</v>
      </c>
      <c r="K9" s="45" t="s">
        <v>214</v>
      </c>
    </row>
    <row r="10" spans="1:11" s="13" customFormat="1" ht="15.75">
      <c r="A10" s="46">
        <v>7</v>
      </c>
      <c r="B10" s="48" t="s">
        <v>196</v>
      </c>
      <c r="C10" s="69" t="s">
        <v>179</v>
      </c>
      <c r="D10" s="42">
        <v>7.75</v>
      </c>
      <c r="E10" s="24">
        <v>3.1</v>
      </c>
      <c r="F10" s="26">
        <f t="shared" si="0"/>
        <v>10.85</v>
      </c>
      <c r="G10" s="25">
        <v>8.5</v>
      </c>
      <c r="H10" s="22">
        <v>2.6</v>
      </c>
      <c r="I10" s="26">
        <f t="shared" si="1"/>
        <v>11.1</v>
      </c>
      <c r="J10" s="62">
        <f t="shared" si="2"/>
        <v>21.95</v>
      </c>
      <c r="K10" s="44" t="s">
        <v>180</v>
      </c>
    </row>
    <row r="11" spans="1:11" s="13" customFormat="1" ht="15.75">
      <c r="A11" s="40">
        <v>8</v>
      </c>
      <c r="B11" s="94" t="s">
        <v>23</v>
      </c>
      <c r="C11" s="69" t="s">
        <v>20</v>
      </c>
      <c r="D11" s="42">
        <v>7.1</v>
      </c>
      <c r="E11" s="24">
        <v>3.4</v>
      </c>
      <c r="F11" s="26">
        <f t="shared" si="0"/>
        <v>10.5</v>
      </c>
      <c r="G11" s="25">
        <v>7.8</v>
      </c>
      <c r="H11" s="22">
        <v>3.3</v>
      </c>
      <c r="I11" s="26">
        <f t="shared" si="1"/>
        <v>11.1</v>
      </c>
      <c r="J11" s="62">
        <f t="shared" si="2"/>
        <v>21.6</v>
      </c>
      <c r="K11" s="98" t="s">
        <v>25</v>
      </c>
    </row>
    <row r="12" spans="1:11" s="13" customFormat="1" ht="15.75">
      <c r="A12" s="46">
        <v>9</v>
      </c>
      <c r="B12" s="48" t="s">
        <v>50</v>
      </c>
      <c r="C12" s="69" t="s">
        <v>43</v>
      </c>
      <c r="D12" s="42">
        <v>6.05</v>
      </c>
      <c r="E12" s="24">
        <v>3.2</v>
      </c>
      <c r="F12" s="26">
        <f t="shared" si="0"/>
        <v>9.25</v>
      </c>
      <c r="G12" s="25">
        <v>8.8</v>
      </c>
      <c r="H12" s="22">
        <v>3.3</v>
      </c>
      <c r="I12" s="26">
        <f t="shared" si="1"/>
        <v>12.100000000000001</v>
      </c>
      <c r="J12" s="62">
        <f t="shared" si="2"/>
        <v>21.35</v>
      </c>
      <c r="K12" s="45" t="s">
        <v>51</v>
      </c>
    </row>
    <row r="13" spans="1:11" s="13" customFormat="1" ht="15.75">
      <c r="A13" s="40">
        <v>10</v>
      </c>
      <c r="B13" s="48" t="s">
        <v>174</v>
      </c>
      <c r="C13" s="69" t="s">
        <v>169</v>
      </c>
      <c r="D13" s="42">
        <v>6.75</v>
      </c>
      <c r="E13" s="24">
        <v>3.2</v>
      </c>
      <c r="F13" s="26">
        <f t="shared" si="0"/>
        <v>9.95</v>
      </c>
      <c r="G13" s="25">
        <v>8.05</v>
      </c>
      <c r="H13" s="22">
        <v>3.3</v>
      </c>
      <c r="I13" s="26">
        <f t="shared" si="1"/>
        <v>11.350000000000001</v>
      </c>
      <c r="J13" s="62">
        <f t="shared" si="2"/>
        <v>21.3</v>
      </c>
      <c r="K13" s="45" t="s">
        <v>170</v>
      </c>
    </row>
    <row r="14" spans="1:11" s="13" customFormat="1" ht="15.75">
      <c r="A14" s="46">
        <v>11</v>
      </c>
      <c r="B14" s="48" t="s">
        <v>41</v>
      </c>
      <c r="C14" s="69" t="s">
        <v>37</v>
      </c>
      <c r="D14" s="42">
        <v>6.3</v>
      </c>
      <c r="E14" s="24">
        <v>3.2</v>
      </c>
      <c r="F14" s="26">
        <f t="shared" si="0"/>
        <v>9.5</v>
      </c>
      <c r="G14" s="25">
        <v>8.2</v>
      </c>
      <c r="H14" s="22">
        <v>3.3</v>
      </c>
      <c r="I14" s="26">
        <f t="shared" si="1"/>
        <v>11.5</v>
      </c>
      <c r="J14" s="62">
        <f t="shared" si="2"/>
        <v>21</v>
      </c>
      <c r="K14" s="45" t="s">
        <v>40</v>
      </c>
    </row>
    <row r="15" spans="1:11" s="13" customFormat="1" ht="15.75">
      <c r="A15" s="40">
        <v>12</v>
      </c>
      <c r="B15" s="48" t="s">
        <v>173</v>
      </c>
      <c r="C15" s="69" t="s">
        <v>169</v>
      </c>
      <c r="D15" s="42">
        <v>6.75</v>
      </c>
      <c r="E15" s="24">
        <v>3.3</v>
      </c>
      <c r="F15" s="26">
        <f t="shared" si="0"/>
        <v>10.05</v>
      </c>
      <c r="G15" s="25">
        <v>7.65</v>
      </c>
      <c r="H15" s="22">
        <v>3.3</v>
      </c>
      <c r="I15" s="26">
        <f t="shared" si="1"/>
        <v>10.95</v>
      </c>
      <c r="J15" s="62">
        <f t="shared" si="2"/>
        <v>21</v>
      </c>
      <c r="K15" s="45" t="s">
        <v>170</v>
      </c>
    </row>
    <row r="16" spans="1:11" s="13" customFormat="1" ht="15.75">
      <c r="A16" s="46">
        <v>13</v>
      </c>
      <c r="B16" s="48" t="s">
        <v>150</v>
      </c>
      <c r="C16" s="69" t="s">
        <v>145</v>
      </c>
      <c r="D16" s="42">
        <v>6.25</v>
      </c>
      <c r="E16" s="24">
        <v>3.4</v>
      </c>
      <c r="F16" s="26">
        <f t="shared" si="0"/>
        <v>9.65</v>
      </c>
      <c r="G16" s="25">
        <v>8.05</v>
      </c>
      <c r="H16" s="22">
        <v>2.8</v>
      </c>
      <c r="I16" s="26">
        <f t="shared" si="1"/>
        <v>10.850000000000001</v>
      </c>
      <c r="J16" s="62">
        <f t="shared" si="2"/>
        <v>20.5</v>
      </c>
      <c r="K16" s="44"/>
    </row>
    <row r="17" spans="1:11" s="13" customFormat="1" ht="15.75">
      <c r="A17" s="40">
        <v>14</v>
      </c>
      <c r="B17" s="48" t="s">
        <v>197</v>
      </c>
      <c r="C17" s="69" t="s">
        <v>179</v>
      </c>
      <c r="D17" s="42">
        <v>7.25</v>
      </c>
      <c r="E17" s="24">
        <v>3.1</v>
      </c>
      <c r="F17" s="26">
        <f t="shared" si="0"/>
        <v>10.35</v>
      </c>
      <c r="G17" s="25">
        <v>7.55</v>
      </c>
      <c r="H17" s="22">
        <v>2.6</v>
      </c>
      <c r="I17" s="26">
        <f t="shared" si="1"/>
        <v>10.15</v>
      </c>
      <c r="J17" s="62">
        <f t="shared" si="2"/>
        <v>20.5</v>
      </c>
      <c r="K17" s="44" t="s">
        <v>180</v>
      </c>
    </row>
    <row r="18" spans="1:11" s="13" customFormat="1" ht="15.75">
      <c r="A18" s="46">
        <v>15</v>
      </c>
      <c r="B18" s="48" t="s">
        <v>65</v>
      </c>
      <c r="C18" s="69" t="s">
        <v>61</v>
      </c>
      <c r="D18" s="42">
        <v>6.1</v>
      </c>
      <c r="E18" s="24">
        <v>3</v>
      </c>
      <c r="F18" s="26">
        <f t="shared" si="0"/>
        <v>9.1</v>
      </c>
      <c r="G18" s="25">
        <v>8</v>
      </c>
      <c r="H18" s="22">
        <v>3.2</v>
      </c>
      <c r="I18" s="26">
        <f t="shared" si="1"/>
        <v>11.2</v>
      </c>
      <c r="J18" s="62">
        <f t="shared" si="2"/>
        <v>20.299999999999997</v>
      </c>
      <c r="K18" s="82" t="s">
        <v>78</v>
      </c>
    </row>
    <row r="19" spans="1:11" s="13" customFormat="1" ht="15.75">
      <c r="A19" s="40">
        <v>16</v>
      </c>
      <c r="B19" s="48" t="s">
        <v>129</v>
      </c>
      <c r="C19" s="69" t="s">
        <v>114</v>
      </c>
      <c r="D19" s="42">
        <v>6</v>
      </c>
      <c r="E19" s="24">
        <v>2.7</v>
      </c>
      <c r="F19" s="26">
        <f t="shared" si="0"/>
        <v>8.7</v>
      </c>
      <c r="G19" s="25">
        <v>8.95</v>
      </c>
      <c r="H19" s="22">
        <v>2.6</v>
      </c>
      <c r="I19" s="26">
        <f t="shared" si="1"/>
        <v>11.549999999999999</v>
      </c>
      <c r="J19" s="62">
        <f t="shared" si="2"/>
        <v>20.25</v>
      </c>
      <c r="K19" s="44" t="s">
        <v>126</v>
      </c>
    </row>
    <row r="20" spans="1:11" s="13" customFormat="1" ht="15.75">
      <c r="A20" s="46">
        <v>17</v>
      </c>
      <c r="B20" s="48" t="s">
        <v>84</v>
      </c>
      <c r="C20" s="69" t="s">
        <v>81</v>
      </c>
      <c r="D20" s="42">
        <v>5.55</v>
      </c>
      <c r="E20" s="24">
        <v>3.4</v>
      </c>
      <c r="F20" s="26">
        <f t="shared" si="0"/>
        <v>8.95</v>
      </c>
      <c r="G20" s="25">
        <v>7.9</v>
      </c>
      <c r="H20" s="22">
        <v>3.3</v>
      </c>
      <c r="I20" s="26">
        <f t="shared" si="1"/>
        <v>11.2</v>
      </c>
      <c r="J20" s="62">
        <f t="shared" si="2"/>
        <v>20.15</v>
      </c>
      <c r="K20" s="44" t="s">
        <v>87</v>
      </c>
    </row>
    <row r="21" spans="1:11" s="13" customFormat="1" ht="15.75">
      <c r="A21" s="40">
        <v>18</v>
      </c>
      <c r="B21" s="48" t="s">
        <v>83</v>
      </c>
      <c r="C21" s="69" t="s">
        <v>81</v>
      </c>
      <c r="D21" s="42">
        <v>5</v>
      </c>
      <c r="E21" s="24">
        <v>3.4</v>
      </c>
      <c r="F21" s="26">
        <f t="shared" si="0"/>
        <v>8.4</v>
      </c>
      <c r="G21" s="25">
        <v>8</v>
      </c>
      <c r="H21" s="22">
        <v>3.3</v>
      </c>
      <c r="I21" s="26">
        <f t="shared" si="1"/>
        <v>11.3</v>
      </c>
      <c r="J21" s="62">
        <f t="shared" si="2"/>
        <v>19.700000000000003</v>
      </c>
      <c r="K21" s="44" t="s">
        <v>87</v>
      </c>
    </row>
    <row r="22" spans="1:11" s="13" customFormat="1" ht="15.75">
      <c r="A22" s="46">
        <v>19</v>
      </c>
      <c r="B22" s="48" t="s">
        <v>130</v>
      </c>
      <c r="C22" s="69" t="s">
        <v>114</v>
      </c>
      <c r="D22" s="42">
        <v>4.65</v>
      </c>
      <c r="E22" s="24">
        <v>3.3</v>
      </c>
      <c r="F22" s="26">
        <f t="shared" si="0"/>
        <v>7.95</v>
      </c>
      <c r="G22" s="25">
        <v>7.8</v>
      </c>
      <c r="H22" s="22">
        <v>3.3</v>
      </c>
      <c r="I22" s="26">
        <f t="shared" si="1"/>
        <v>11.1</v>
      </c>
      <c r="J22" s="62">
        <f t="shared" si="2"/>
        <v>19.05</v>
      </c>
      <c r="K22" s="44" t="s">
        <v>126</v>
      </c>
    </row>
    <row r="23" spans="1:11" s="13" customFormat="1" ht="15.75">
      <c r="A23" s="40">
        <v>20</v>
      </c>
      <c r="B23" s="48" t="s">
        <v>128</v>
      </c>
      <c r="C23" s="69" t="s">
        <v>114</v>
      </c>
      <c r="D23" s="42">
        <v>4.65</v>
      </c>
      <c r="E23" s="24">
        <v>2.6</v>
      </c>
      <c r="F23" s="26">
        <f t="shared" si="0"/>
        <v>7.25</v>
      </c>
      <c r="G23" s="25">
        <v>8.55</v>
      </c>
      <c r="H23" s="22">
        <v>2.7</v>
      </c>
      <c r="I23" s="26">
        <f t="shared" si="1"/>
        <v>11.25</v>
      </c>
      <c r="J23" s="62">
        <f t="shared" si="2"/>
        <v>18.5</v>
      </c>
      <c r="K23" s="44" t="s">
        <v>115</v>
      </c>
    </row>
    <row r="24" spans="1:11" s="13" customFormat="1" ht="15.75">
      <c r="A24" s="46">
        <v>21</v>
      </c>
      <c r="B24" s="48" t="s">
        <v>106</v>
      </c>
      <c r="C24" s="69" t="s">
        <v>99</v>
      </c>
      <c r="D24" s="42">
        <v>3.95</v>
      </c>
      <c r="E24" s="24">
        <v>2.5</v>
      </c>
      <c r="F24" s="26">
        <f t="shared" si="0"/>
        <v>6.45</v>
      </c>
      <c r="G24" s="25">
        <v>7.1</v>
      </c>
      <c r="H24" s="22">
        <v>2.1</v>
      </c>
      <c r="I24" s="26">
        <f t="shared" si="1"/>
        <v>9.2</v>
      </c>
      <c r="J24" s="62">
        <f t="shared" si="2"/>
        <v>15.649999999999999</v>
      </c>
      <c r="K24" s="45" t="s">
        <v>105</v>
      </c>
    </row>
  </sheetData>
  <sheetProtection/>
  <mergeCells count="7">
    <mergeCell ref="J2:J3"/>
    <mergeCell ref="K2:K3"/>
    <mergeCell ref="A2:A3"/>
    <mergeCell ref="B2:B3"/>
    <mergeCell ref="C2:C3"/>
    <mergeCell ref="D2:F2"/>
    <mergeCell ref="G2:I2"/>
  </mergeCells>
  <printOptions horizontalCentered="1"/>
  <pageMargins left="0.15748031496062992" right="0.11811023622047245" top="0.6692913385826772" bottom="0.5905511811023623" header="0.31496062992125984" footer="0.2362204724409449"/>
  <pageSetup fitToWidth="0" fitToHeight="1" orientation="landscape" paperSize="9" r:id="rId2"/>
  <headerFooter>
    <oddHeader>&amp;C19. ROČNÍK ZÁVODU "MEMORIÁL JANA PALACHA"&amp;R&amp;G</oddHeader>
    <oddFooter>&amp;LVšetaty 18.1.2014&amp;C&amp;G&amp;R&amp;P  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2">
      <selection activeCell="J5" sqref="J5"/>
    </sheetView>
  </sheetViews>
  <sheetFormatPr defaultColWidth="9.00390625" defaultRowHeight="12.75"/>
  <cols>
    <col min="1" max="1" width="3.625" style="13" customWidth="1"/>
    <col min="2" max="2" width="23.00390625" style="13" bestFit="1" customWidth="1"/>
    <col min="3" max="3" width="22.875" style="13" customWidth="1"/>
    <col min="4" max="4" width="6.25390625" style="13" customWidth="1"/>
    <col min="5" max="5" width="7.75390625" style="13" customWidth="1"/>
    <col min="6" max="6" width="8.375" style="13" customWidth="1"/>
    <col min="7" max="7" width="7.75390625" style="13" customWidth="1"/>
    <col min="8" max="8" width="8.25390625" style="13" customWidth="1"/>
    <col min="9" max="9" width="7.75390625" style="13" customWidth="1"/>
    <col min="10" max="10" width="8.625" style="13" customWidth="1"/>
    <col min="11" max="11" width="9.125" style="13" customWidth="1"/>
    <col min="12" max="12" width="23.875" style="13" bestFit="1" customWidth="1"/>
    <col min="13" max="16384" width="9.125" style="13" customWidth="1"/>
  </cols>
  <sheetData>
    <row r="1" spans="1:10" s="9" customFormat="1" ht="18.75" thickBot="1">
      <c r="A1" s="90" t="s">
        <v>17</v>
      </c>
      <c r="D1" s="10"/>
      <c r="E1" s="2"/>
      <c r="F1" s="4"/>
      <c r="G1" s="2"/>
      <c r="H1" s="4"/>
      <c r="I1" s="2"/>
      <c r="J1" s="4"/>
    </row>
    <row r="2" spans="1:12" ht="23.25" customHeight="1" thickBot="1">
      <c r="A2" s="119"/>
      <c r="B2" s="120" t="s">
        <v>6</v>
      </c>
      <c r="C2" s="122" t="s">
        <v>0</v>
      </c>
      <c r="D2" s="122" t="s">
        <v>3</v>
      </c>
      <c r="E2" s="110" t="s">
        <v>1</v>
      </c>
      <c r="F2" s="111"/>
      <c r="G2" s="112"/>
      <c r="H2" s="110" t="s">
        <v>5</v>
      </c>
      <c r="I2" s="111"/>
      <c r="J2" s="112"/>
      <c r="K2" s="124" t="s">
        <v>2</v>
      </c>
      <c r="L2" s="117" t="s">
        <v>7</v>
      </c>
    </row>
    <row r="3" spans="1:12" ht="30.75" customHeight="1" thickBot="1">
      <c r="A3" s="102"/>
      <c r="B3" s="121"/>
      <c r="C3" s="123"/>
      <c r="D3" s="128"/>
      <c r="E3" s="36" t="s">
        <v>9</v>
      </c>
      <c r="F3" s="37" t="s">
        <v>8</v>
      </c>
      <c r="G3" s="38" t="s">
        <v>12</v>
      </c>
      <c r="H3" s="36" t="s">
        <v>9</v>
      </c>
      <c r="I3" s="37" t="s">
        <v>8</v>
      </c>
      <c r="J3" s="38" t="s">
        <v>11</v>
      </c>
      <c r="K3" s="125"/>
      <c r="L3" s="104"/>
    </row>
    <row r="4" spans="1:12" ht="15.75">
      <c r="A4" s="46">
        <v>1</v>
      </c>
      <c r="B4" s="76" t="s">
        <v>200</v>
      </c>
      <c r="C4" s="99" t="s">
        <v>179</v>
      </c>
      <c r="D4" s="74">
        <v>2004</v>
      </c>
      <c r="E4" s="57">
        <v>8.7</v>
      </c>
      <c r="F4" s="58">
        <v>3.2</v>
      </c>
      <c r="G4" s="26">
        <f aca="true" t="shared" si="0" ref="G4:G33">+E4+F4</f>
        <v>11.899999999999999</v>
      </c>
      <c r="H4" s="53">
        <v>8.05</v>
      </c>
      <c r="I4" s="52">
        <v>3.4</v>
      </c>
      <c r="J4" s="26">
        <f aca="true" t="shared" si="1" ref="J4:J33">+H4+I4</f>
        <v>11.450000000000001</v>
      </c>
      <c r="K4" s="62">
        <f aca="true" t="shared" si="2" ref="K4:K33">J4+G4</f>
        <v>23.35</v>
      </c>
      <c r="L4" s="100" t="s">
        <v>201</v>
      </c>
    </row>
    <row r="5" spans="1:12" ht="15.75">
      <c r="A5" s="40">
        <v>2</v>
      </c>
      <c r="B5" s="49" t="s">
        <v>151</v>
      </c>
      <c r="C5" s="66" t="s">
        <v>145</v>
      </c>
      <c r="D5" s="75">
        <v>2004</v>
      </c>
      <c r="E5" s="42">
        <v>7.85</v>
      </c>
      <c r="F5" s="24">
        <v>3.5</v>
      </c>
      <c r="G5" s="26">
        <f t="shared" si="0"/>
        <v>11.35</v>
      </c>
      <c r="H5" s="25">
        <v>8.6</v>
      </c>
      <c r="I5" s="22">
        <v>3.3</v>
      </c>
      <c r="J5" s="26">
        <f t="shared" si="1"/>
        <v>11.899999999999999</v>
      </c>
      <c r="K5" s="62">
        <f t="shared" si="2"/>
        <v>23.25</v>
      </c>
      <c r="L5" s="67"/>
    </row>
    <row r="6" spans="1:12" ht="15.75">
      <c r="A6" s="46">
        <v>3</v>
      </c>
      <c r="B6" s="49" t="s">
        <v>137</v>
      </c>
      <c r="C6" s="69" t="s">
        <v>114</v>
      </c>
      <c r="D6" s="75">
        <v>2003</v>
      </c>
      <c r="E6" s="42">
        <v>8.35</v>
      </c>
      <c r="F6" s="24">
        <v>3.4</v>
      </c>
      <c r="G6" s="26">
        <f t="shared" si="0"/>
        <v>11.75</v>
      </c>
      <c r="H6" s="25">
        <v>7.85</v>
      </c>
      <c r="I6" s="22">
        <v>3.5</v>
      </c>
      <c r="J6" s="26">
        <f t="shared" si="1"/>
        <v>11.35</v>
      </c>
      <c r="K6" s="62">
        <f t="shared" si="2"/>
        <v>23.1</v>
      </c>
      <c r="L6" s="82" t="s">
        <v>121</v>
      </c>
    </row>
    <row r="7" spans="1:12" ht="15.75">
      <c r="A7" s="40">
        <v>4</v>
      </c>
      <c r="B7" s="49" t="s">
        <v>133</v>
      </c>
      <c r="C7" s="69" t="s">
        <v>114</v>
      </c>
      <c r="D7" s="75">
        <v>2003</v>
      </c>
      <c r="E7" s="42">
        <v>7.7</v>
      </c>
      <c r="F7" s="24">
        <v>3.5</v>
      </c>
      <c r="G7" s="26">
        <f t="shared" si="0"/>
        <v>11.2</v>
      </c>
      <c r="H7" s="25">
        <v>7.45</v>
      </c>
      <c r="I7" s="22">
        <v>3.8</v>
      </c>
      <c r="J7" s="26">
        <f t="shared" si="1"/>
        <v>11.25</v>
      </c>
      <c r="K7" s="62">
        <f t="shared" si="2"/>
        <v>22.45</v>
      </c>
      <c r="L7" s="44" t="s">
        <v>131</v>
      </c>
    </row>
    <row r="8" spans="1:12" ht="15.75">
      <c r="A8" s="46">
        <v>5</v>
      </c>
      <c r="B8" s="49" t="s">
        <v>28</v>
      </c>
      <c r="C8" s="69" t="s">
        <v>20</v>
      </c>
      <c r="D8" s="75">
        <v>2004</v>
      </c>
      <c r="E8" s="42">
        <v>7.7</v>
      </c>
      <c r="F8" s="24">
        <v>2.9</v>
      </c>
      <c r="G8" s="26">
        <f t="shared" si="0"/>
        <v>10.6</v>
      </c>
      <c r="H8" s="25">
        <v>8.3</v>
      </c>
      <c r="I8" s="22">
        <v>3.5</v>
      </c>
      <c r="J8" s="26">
        <f t="shared" si="1"/>
        <v>11.8</v>
      </c>
      <c r="K8" s="62">
        <f t="shared" si="2"/>
        <v>22.4</v>
      </c>
      <c r="L8" s="45" t="s">
        <v>30</v>
      </c>
    </row>
    <row r="9" spans="1:12" ht="15.75">
      <c r="A9" s="40">
        <v>6</v>
      </c>
      <c r="B9" s="49" t="s">
        <v>55</v>
      </c>
      <c r="C9" s="66" t="s">
        <v>43</v>
      </c>
      <c r="D9" s="75">
        <v>2003</v>
      </c>
      <c r="E9" s="42">
        <v>7.5</v>
      </c>
      <c r="F9" s="24">
        <v>3.3</v>
      </c>
      <c r="G9" s="26">
        <f t="shared" si="0"/>
        <v>10.8</v>
      </c>
      <c r="H9" s="25">
        <v>8.15</v>
      </c>
      <c r="I9" s="22">
        <v>3.3</v>
      </c>
      <c r="J9" s="26">
        <f t="shared" si="1"/>
        <v>11.45</v>
      </c>
      <c r="K9" s="62">
        <f t="shared" si="2"/>
        <v>22.25</v>
      </c>
      <c r="L9" s="45" t="s">
        <v>51</v>
      </c>
    </row>
    <row r="10" spans="1:12" ht="15.75">
      <c r="A10" s="46">
        <v>7</v>
      </c>
      <c r="B10" s="49" t="s">
        <v>132</v>
      </c>
      <c r="C10" s="69" t="s">
        <v>114</v>
      </c>
      <c r="D10" s="75">
        <v>2004</v>
      </c>
      <c r="E10" s="42">
        <v>6.95</v>
      </c>
      <c r="F10" s="24">
        <v>3.3</v>
      </c>
      <c r="G10" s="26">
        <f t="shared" si="0"/>
        <v>10.25</v>
      </c>
      <c r="H10" s="25">
        <v>8.2</v>
      </c>
      <c r="I10" s="22">
        <v>3.5</v>
      </c>
      <c r="J10" s="26">
        <f t="shared" si="1"/>
        <v>11.7</v>
      </c>
      <c r="K10" s="62">
        <f t="shared" si="2"/>
        <v>21.95</v>
      </c>
      <c r="L10" s="44" t="s">
        <v>131</v>
      </c>
    </row>
    <row r="11" spans="1:12" ht="15.75">
      <c r="A11" s="40">
        <v>8</v>
      </c>
      <c r="B11" s="49" t="s">
        <v>152</v>
      </c>
      <c r="C11" s="66" t="s">
        <v>145</v>
      </c>
      <c r="D11" s="75">
        <v>2004</v>
      </c>
      <c r="E11" s="42">
        <v>8.45</v>
      </c>
      <c r="F11" s="24">
        <v>3.4</v>
      </c>
      <c r="G11" s="26">
        <f t="shared" si="0"/>
        <v>11.85</v>
      </c>
      <c r="H11" s="25">
        <v>6.7</v>
      </c>
      <c r="I11" s="22">
        <v>3.3</v>
      </c>
      <c r="J11" s="26">
        <f t="shared" si="1"/>
        <v>10</v>
      </c>
      <c r="K11" s="62">
        <f t="shared" si="2"/>
        <v>21.85</v>
      </c>
      <c r="L11" s="67"/>
    </row>
    <row r="12" spans="1:12" ht="15.75">
      <c r="A12" s="46">
        <v>9</v>
      </c>
      <c r="B12" s="49" t="s">
        <v>74</v>
      </c>
      <c r="C12" s="66" t="s">
        <v>61</v>
      </c>
      <c r="D12" s="75">
        <v>2003</v>
      </c>
      <c r="E12" s="42">
        <v>7.1</v>
      </c>
      <c r="F12" s="24">
        <v>3.2</v>
      </c>
      <c r="G12" s="26">
        <f t="shared" si="0"/>
        <v>10.3</v>
      </c>
      <c r="H12" s="25">
        <v>7.9</v>
      </c>
      <c r="I12" s="22">
        <v>3.6</v>
      </c>
      <c r="J12" s="26">
        <f t="shared" si="1"/>
        <v>11.5</v>
      </c>
      <c r="K12" s="62">
        <f t="shared" si="2"/>
        <v>21.8</v>
      </c>
      <c r="L12" s="45" t="s">
        <v>76</v>
      </c>
    </row>
    <row r="13" spans="1:12" ht="15.75">
      <c r="A13" s="40">
        <v>10</v>
      </c>
      <c r="B13" s="49" t="s">
        <v>199</v>
      </c>
      <c r="C13" s="66" t="s">
        <v>179</v>
      </c>
      <c r="D13" s="75">
        <v>2004</v>
      </c>
      <c r="E13" s="42">
        <v>7.2</v>
      </c>
      <c r="F13" s="24">
        <v>3.4</v>
      </c>
      <c r="G13" s="26">
        <f t="shared" si="0"/>
        <v>10.6</v>
      </c>
      <c r="H13" s="25">
        <v>7.6</v>
      </c>
      <c r="I13" s="22">
        <v>3.6</v>
      </c>
      <c r="J13" s="26">
        <f t="shared" si="1"/>
        <v>11.2</v>
      </c>
      <c r="K13" s="62">
        <f t="shared" si="2"/>
        <v>21.799999999999997</v>
      </c>
      <c r="L13" s="67" t="s">
        <v>201</v>
      </c>
    </row>
    <row r="14" spans="1:12" ht="15.75">
      <c r="A14" s="46">
        <v>11</v>
      </c>
      <c r="B14" s="49" t="s">
        <v>54</v>
      </c>
      <c r="C14" s="66" t="s">
        <v>43</v>
      </c>
      <c r="D14" s="75">
        <v>2003</v>
      </c>
      <c r="E14" s="42">
        <v>7.45</v>
      </c>
      <c r="F14" s="24">
        <v>3.3</v>
      </c>
      <c r="G14" s="26">
        <f t="shared" si="0"/>
        <v>10.75</v>
      </c>
      <c r="H14" s="25">
        <v>7.7</v>
      </c>
      <c r="I14" s="22">
        <v>3.3</v>
      </c>
      <c r="J14" s="26">
        <f t="shared" si="1"/>
        <v>11</v>
      </c>
      <c r="K14" s="62">
        <f t="shared" si="2"/>
        <v>21.75</v>
      </c>
      <c r="L14" s="45" t="s">
        <v>51</v>
      </c>
    </row>
    <row r="15" spans="1:12" ht="15.75">
      <c r="A15" s="40">
        <v>12</v>
      </c>
      <c r="B15" s="49" t="s">
        <v>56</v>
      </c>
      <c r="C15" s="66" t="s">
        <v>43</v>
      </c>
      <c r="D15" s="75">
        <v>2003</v>
      </c>
      <c r="E15" s="42">
        <v>6.4</v>
      </c>
      <c r="F15" s="24">
        <v>3.2</v>
      </c>
      <c r="G15" s="26">
        <f t="shared" si="0"/>
        <v>9.600000000000001</v>
      </c>
      <c r="H15" s="25">
        <v>8</v>
      </c>
      <c r="I15" s="22">
        <v>3.5</v>
      </c>
      <c r="J15" s="26">
        <f t="shared" si="1"/>
        <v>11.5</v>
      </c>
      <c r="K15" s="62">
        <f t="shared" si="2"/>
        <v>21.1</v>
      </c>
      <c r="L15" s="45" t="s">
        <v>51</v>
      </c>
    </row>
    <row r="16" spans="1:12" ht="15.75">
      <c r="A16" s="46">
        <v>13</v>
      </c>
      <c r="B16" s="49" t="s">
        <v>198</v>
      </c>
      <c r="C16" s="66" t="s">
        <v>179</v>
      </c>
      <c r="D16" s="75">
        <v>2003</v>
      </c>
      <c r="E16" s="42">
        <v>7.4</v>
      </c>
      <c r="F16" s="24">
        <v>3.2</v>
      </c>
      <c r="G16" s="26">
        <f t="shared" si="0"/>
        <v>10.600000000000001</v>
      </c>
      <c r="H16" s="25">
        <v>7</v>
      </c>
      <c r="I16" s="22">
        <v>3.3</v>
      </c>
      <c r="J16" s="26">
        <f t="shared" si="1"/>
        <v>10.3</v>
      </c>
      <c r="K16" s="62">
        <f t="shared" si="2"/>
        <v>20.900000000000002</v>
      </c>
      <c r="L16" s="67" t="s">
        <v>201</v>
      </c>
    </row>
    <row r="17" spans="1:12" ht="15.75">
      <c r="A17" s="40">
        <v>14</v>
      </c>
      <c r="B17" s="49" t="s">
        <v>85</v>
      </c>
      <c r="C17" s="66" t="s">
        <v>81</v>
      </c>
      <c r="D17" s="75">
        <v>2003</v>
      </c>
      <c r="E17" s="42">
        <v>7.85</v>
      </c>
      <c r="F17" s="24">
        <v>3.2</v>
      </c>
      <c r="G17" s="26">
        <f t="shared" si="0"/>
        <v>11.05</v>
      </c>
      <c r="H17" s="25">
        <v>6.45</v>
      </c>
      <c r="I17" s="22">
        <v>3.3</v>
      </c>
      <c r="J17" s="26">
        <f t="shared" si="1"/>
        <v>9.75</v>
      </c>
      <c r="K17" s="62">
        <f t="shared" si="2"/>
        <v>20.8</v>
      </c>
      <c r="L17" s="44" t="s">
        <v>87</v>
      </c>
    </row>
    <row r="18" spans="1:12" ht="15.75">
      <c r="A18" s="46">
        <v>15</v>
      </c>
      <c r="B18" s="49" t="s">
        <v>232</v>
      </c>
      <c r="C18" s="69" t="s">
        <v>114</v>
      </c>
      <c r="D18" s="75">
        <v>2004</v>
      </c>
      <c r="E18" s="42">
        <v>6.85</v>
      </c>
      <c r="F18" s="24">
        <v>3.1</v>
      </c>
      <c r="G18" s="26">
        <f t="shared" si="0"/>
        <v>9.95</v>
      </c>
      <c r="H18" s="25">
        <v>7.45</v>
      </c>
      <c r="I18" s="22">
        <v>3.4</v>
      </c>
      <c r="J18" s="26">
        <f t="shared" si="1"/>
        <v>10.85</v>
      </c>
      <c r="K18" s="62">
        <f t="shared" si="2"/>
        <v>20.799999999999997</v>
      </c>
      <c r="L18" s="44" t="s">
        <v>131</v>
      </c>
    </row>
    <row r="19" spans="1:12" ht="15.75">
      <c r="A19" s="40">
        <v>16</v>
      </c>
      <c r="B19" s="49" t="s">
        <v>26</v>
      </c>
      <c r="C19" s="69" t="s">
        <v>20</v>
      </c>
      <c r="D19" s="75">
        <v>2004</v>
      </c>
      <c r="E19" s="42">
        <v>6.9</v>
      </c>
      <c r="F19" s="24">
        <v>3.4</v>
      </c>
      <c r="G19" s="26">
        <f t="shared" si="0"/>
        <v>10.3</v>
      </c>
      <c r="H19" s="25">
        <v>7.05</v>
      </c>
      <c r="I19" s="22">
        <v>3.4</v>
      </c>
      <c r="J19" s="26">
        <f t="shared" si="1"/>
        <v>10.45</v>
      </c>
      <c r="K19" s="62">
        <f t="shared" si="2"/>
        <v>20.75</v>
      </c>
      <c r="L19" s="45" t="s">
        <v>30</v>
      </c>
    </row>
    <row r="20" spans="1:12" ht="15.75">
      <c r="A20" s="46">
        <v>17</v>
      </c>
      <c r="B20" s="49" t="s">
        <v>27</v>
      </c>
      <c r="C20" s="69" t="s">
        <v>20</v>
      </c>
      <c r="D20" s="75">
        <v>2003</v>
      </c>
      <c r="E20" s="42">
        <v>6.75</v>
      </c>
      <c r="F20" s="24">
        <v>3</v>
      </c>
      <c r="G20" s="26">
        <f t="shared" si="0"/>
        <v>9.75</v>
      </c>
      <c r="H20" s="25">
        <v>7.5</v>
      </c>
      <c r="I20" s="22">
        <v>3.4</v>
      </c>
      <c r="J20" s="26">
        <f t="shared" si="1"/>
        <v>10.9</v>
      </c>
      <c r="K20" s="62">
        <f t="shared" si="2"/>
        <v>20.65</v>
      </c>
      <c r="L20" s="45" t="s">
        <v>30</v>
      </c>
    </row>
    <row r="21" spans="1:12" ht="15.75">
      <c r="A21" s="40">
        <v>18</v>
      </c>
      <c r="B21" s="49" t="s">
        <v>29</v>
      </c>
      <c r="C21" s="69" t="s">
        <v>20</v>
      </c>
      <c r="D21" s="75">
        <v>2003</v>
      </c>
      <c r="E21" s="42">
        <v>6.35</v>
      </c>
      <c r="F21" s="24">
        <v>2.9</v>
      </c>
      <c r="G21" s="26">
        <f t="shared" si="0"/>
        <v>9.25</v>
      </c>
      <c r="H21" s="25">
        <v>7.6</v>
      </c>
      <c r="I21" s="22">
        <v>3.6</v>
      </c>
      <c r="J21" s="26">
        <f t="shared" si="1"/>
        <v>11.2</v>
      </c>
      <c r="K21" s="62">
        <f t="shared" si="2"/>
        <v>20.45</v>
      </c>
      <c r="L21" s="45" t="s">
        <v>30</v>
      </c>
    </row>
    <row r="22" spans="1:12" ht="15.75">
      <c r="A22" s="46">
        <v>19</v>
      </c>
      <c r="B22" s="49" t="s">
        <v>53</v>
      </c>
      <c r="C22" s="66" t="s">
        <v>43</v>
      </c>
      <c r="D22" s="75">
        <v>2003</v>
      </c>
      <c r="E22" s="42">
        <v>7.1</v>
      </c>
      <c r="F22" s="24">
        <v>2.7</v>
      </c>
      <c r="G22" s="26">
        <f t="shared" si="0"/>
        <v>9.8</v>
      </c>
      <c r="H22" s="25">
        <v>7.1</v>
      </c>
      <c r="I22" s="22">
        <v>3.4</v>
      </c>
      <c r="J22" s="26">
        <f t="shared" si="1"/>
        <v>10.5</v>
      </c>
      <c r="K22" s="62">
        <f t="shared" si="2"/>
        <v>20.3</v>
      </c>
      <c r="L22" s="45" t="s">
        <v>51</v>
      </c>
    </row>
    <row r="23" spans="1:12" ht="15.75">
      <c r="A23" s="40">
        <v>20</v>
      </c>
      <c r="B23" s="49" t="s">
        <v>109</v>
      </c>
      <c r="C23" s="66" t="s">
        <v>99</v>
      </c>
      <c r="D23" s="75">
        <v>2003</v>
      </c>
      <c r="E23" s="42">
        <v>7.75</v>
      </c>
      <c r="F23" s="24">
        <v>1.6</v>
      </c>
      <c r="G23" s="26">
        <f t="shared" si="0"/>
        <v>9.35</v>
      </c>
      <c r="H23" s="25">
        <v>7.5</v>
      </c>
      <c r="I23" s="22">
        <v>3.3</v>
      </c>
      <c r="J23" s="26">
        <f t="shared" si="1"/>
        <v>10.8</v>
      </c>
      <c r="K23" s="62">
        <f t="shared" si="2"/>
        <v>20.15</v>
      </c>
      <c r="L23" s="45" t="s">
        <v>108</v>
      </c>
    </row>
    <row r="24" spans="1:12" ht="15.75">
      <c r="A24" s="46">
        <v>21</v>
      </c>
      <c r="B24" s="49" t="s">
        <v>135</v>
      </c>
      <c r="C24" s="69" t="s">
        <v>114</v>
      </c>
      <c r="D24" s="75">
        <v>2003</v>
      </c>
      <c r="E24" s="42">
        <v>6.75</v>
      </c>
      <c r="F24" s="24">
        <v>3.2</v>
      </c>
      <c r="G24" s="26">
        <f t="shared" si="0"/>
        <v>9.95</v>
      </c>
      <c r="H24" s="25">
        <v>6.75</v>
      </c>
      <c r="I24" s="22">
        <v>3.3</v>
      </c>
      <c r="J24" s="26">
        <f t="shared" si="1"/>
        <v>10.05</v>
      </c>
      <c r="K24" s="62">
        <f t="shared" si="2"/>
        <v>20</v>
      </c>
      <c r="L24" s="82" t="s">
        <v>121</v>
      </c>
    </row>
    <row r="25" spans="1:12" ht="15.75">
      <c r="A25" s="40">
        <v>22</v>
      </c>
      <c r="B25" s="49" t="s">
        <v>52</v>
      </c>
      <c r="C25" s="66" t="s">
        <v>43</v>
      </c>
      <c r="D25" s="75">
        <v>2004</v>
      </c>
      <c r="E25" s="42">
        <v>5.05</v>
      </c>
      <c r="F25" s="24">
        <v>2.4</v>
      </c>
      <c r="G25" s="26">
        <f t="shared" si="0"/>
        <v>7.449999999999999</v>
      </c>
      <c r="H25" s="25">
        <v>8</v>
      </c>
      <c r="I25" s="22">
        <v>3.3</v>
      </c>
      <c r="J25" s="26">
        <f t="shared" si="1"/>
        <v>11.3</v>
      </c>
      <c r="K25" s="62">
        <f t="shared" si="2"/>
        <v>18.75</v>
      </c>
      <c r="L25" s="45" t="s">
        <v>51</v>
      </c>
    </row>
    <row r="26" spans="1:12" ht="15.75">
      <c r="A26" s="46">
        <v>23</v>
      </c>
      <c r="B26" s="49" t="s">
        <v>72</v>
      </c>
      <c r="C26" s="66" t="s">
        <v>61</v>
      </c>
      <c r="D26" s="75">
        <v>2004</v>
      </c>
      <c r="E26" s="42">
        <v>4.5</v>
      </c>
      <c r="F26" s="24">
        <v>3.3</v>
      </c>
      <c r="G26" s="26">
        <f t="shared" si="0"/>
        <v>7.8</v>
      </c>
      <c r="H26" s="25">
        <v>7.25</v>
      </c>
      <c r="I26" s="22">
        <v>3.4</v>
      </c>
      <c r="J26" s="26">
        <f t="shared" si="1"/>
        <v>10.65</v>
      </c>
      <c r="K26" s="62">
        <f t="shared" si="2"/>
        <v>18.45</v>
      </c>
      <c r="L26" s="45" t="s">
        <v>76</v>
      </c>
    </row>
    <row r="27" spans="1:12" ht="15.75">
      <c r="A27" s="40">
        <v>24</v>
      </c>
      <c r="B27" s="49" t="s">
        <v>73</v>
      </c>
      <c r="C27" s="66" t="s">
        <v>61</v>
      </c>
      <c r="D27" s="75">
        <v>2003</v>
      </c>
      <c r="E27" s="42">
        <v>6.1</v>
      </c>
      <c r="F27" s="24">
        <v>3.3</v>
      </c>
      <c r="G27" s="26">
        <f t="shared" si="0"/>
        <v>9.399999999999999</v>
      </c>
      <c r="H27" s="25">
        <v>5.5</v>
      </c>
      <c r="I27" s="22">
        <v>3.3</v>
      </c>
      <c r="J27" s="26">
        <f t="shared" si="1"/>
        <v>8.8</v>
      </c>
      <c r="K27" s="62">
        <f t="shared" si="2"/>
        <v>18.2</v>
      </c>
      <c r="L27" s="45" t="s">
        <v>76</v>
      </c>
    </row>
    <row r="28" spans="1:12" ht="15.75">
      <c r="A28" s="46">
        <v>25</v>
      </c>
      <c r="B28" s="49" t="s">
        <v>224</v>
      </c>
      <c r="C28" s="66" t="s">
        <v>225</v>
      </c>
      <c r="D28" s="75">
        <v>2003</v>
      </c>
      <c r="E28" s="42">
        <v>7.1</v>
      </c>
      <c r="F28" s="24">
        <v>1.5</v>
      </c>
      <c r="G28" s="26">
        <f t="shared" si="0"/>
        <v>8.6</v>
      </c>
      <c r="H28" s="25">
        <v>6.3</v>
      </c>
      <c r="I28" s="22">
        <v>3.3</v>
      </c>
      <c r="J28" s="26">
        <f t="shared" si="1"/>
        <v>9.6</v>
      </c>
      <c r="K28" s="62">
        <f t="shared" si="2"/>
        <v>18.2</v>
      </c>
      <c r="L28" s="67"/>
    </row>
    <row r="29" spans="1:12" ht="15.75">
      <c r="A29" s="40">
        <v>26</v>
      </c>
      <c r="B29" s="49" t="s">
        <v>136</v>
      </c>
      <c r="C29" s="69" t="s">
        <v>114</v>
      </c>
      <c r="D29" s="75">
        <v>2003</v>
      </c>
      <c r="E29" s="42">
        <v>5.9</v>
      </c>
      <c r="F29" s="24">
        <v>2.7</v>
      </c>
      <c r="G29" s="26">
        <f t="shared" si="0"/>
        <v>8.600000000000001</v>
      </c>
      <c r="H29" s="25">
        <v>6</v>
      </c>
      <c r="I29" s="22">
        <v>3.3</v>
      </c>
      <c r="J29" s="26">
        <f t="shared" si="1"/>
        <v>9.3</v>
      </c>
      <c r="K29" s="62">
        <f t="shared" si="2"/>
        <v>17.900000000000002</v>
      </c>
      <c r="L29" s="82" t="s">
        <v>121</v>
      </c>
    </row>
    <row r="30" spans="1:12" ht="15.75">
      <c r="A30" s="46">
        <v>27</v>
      </c>
      <c r="B30" s="49" t="s">
        <v>71</v>
      </c>
      <c r="C30" s="66" t="s">
        <v>61</v>
      </c>
      <c r="D30" s="75">
        <v>2004</v>
      </c>
      <c r="E30" s="42">
        <v>4.55</v>
      </c>
      <c r="F30" s="24">
        <v>2.6</v>
      </c>
      <c r="G30" s="26">
        <f t="shared" si="0"/>
        <v>7.15</v>
      </c>
      <c r="H30" s="25">
        <v>6.7</v>
      </c>
      <c r="I30" s="22">
        <v>3.4</v>
      </c>
      <c r="J30" s="26">
        <f t="shared" si="1"/>
        <v>10.1</v>
      </c>
      <c r="K30" s="62">
        <f t="shared" si="2"/>
        <v>17.25</v>
      </c>
      <c r="L30" s="45" t="s">
        <v>76</v>
      </c>
    </row>
    <row r="31" spans="1:12" ht="15.75">
      <c r="A31" s="40">
        <v>28</v>
      </c>
      <c r="B31" s="49" t="s">
        <v>110</v>
      </c>
      <c r="C31" s="66" t="s">
        <v>99</v>
      </c>
      <c r="D31" s="75">
        <v>2003</v>
      </c>
      <c r="E31" s="42">
        <v>6.45</v>
      </c>
      <c r="F31" s="24">
        <v>1.1</v>
      </c>
      <c r="G31" s="26">
        <f t="shared" si="0"/>
        <v>7.550000000000001</v>
      </c>
      <c r="H31" s="25">
        <v>5.7</v>
      </c>
      <c r="I31" s="22">
        <v>3.3</v>
      </c>
      <c r="J31" s="26">
        <f t="shared" si="1"/>
        <v>9</v>
      </c>
      <c r="K31" s="62">
        <f t="shared" si="2"/>
        <v>16.55</v>
      </c>
      <c r="L31" s="45" t="s">
        <v>108</v>
      </c>
    </row>
    <row r="32" spans="1:12" ht="15.75">
      <c r="A32" s="46">
        <v>29</v>
      </c>
      <c r="B32" s="49" t="s">
        <v>134</v>
      </c>
      <c r="C32" s="69" t="s">
        <v>114</v>
      </c>
      <c r="D32" s="75">
        <v>2003</v>
      </c>
      <c r="E32" s="42">
        <v>5.35</v>
      </c>
      <c r="F32" s="24">
        <v>1.6</v>
      </c>
      <c r="G32" s="26">
        <f t="shared" si="0"/>
        <v>6.949999999999999</v>
      </c>
      <c r="H32" s="25">
        <v>5.65</v>
      </c>
      <c r="I32" s="22">
        <v>3.3</v>
      </c>
      <c r="J32" s="26">
        <f t="shared" si="1"/>
        <v>8.95</v>
      </c>
      <c r="K32" s="62">
        <f t="shared" si="2"/>
        <v>15.899999999999999</v>
      </c>
      <c r="L32" s="82" t="s">
        <v>121</v>
      </c>
    </row>
    <row r="33" spans="1:12" ht="15.75">
      <c r="A33" s="40">
        <v>30</v>
      </c>
      <c r="B33" s="49" t="s">
        <v>75</v>
      </c>
      <c r="C33" s="66" t="s">
        <v>61</v>
      </c>
      <c r="D33" s="75">
        <v>2004</v>
      </c>
      <c r="E33" s="42">
        <v>3.85</v>
      </c>
      <c r="F33" s="24">
        <v>2</v>
      </c>
      <c r="G33" s="26">
        <f t="shared" si="0"/>
        <v>5.85</v>
      </c>
      <c r="H33" s="25">
        <v>6.5</v>
      </c>
      <c r="I33" s="22">
        <v>3.3</v>
      </c>
      <c r="J33" s="26">
        <f t="shared" si="1"/>
        <v>9.8</v>
      </c>
      <c r="K33" s="62">
        <f t="shared" si="2"/>
        <v>15.65</v>
      </c>
      <c r="L33" s="45" t="s">
        <v>76</v>
      </c>
    </row>
  </sheetData>
  <sheetProtection/>
  <mergeCells count="8">
    <mergeCell ref="K2:K3"/>
    <mergeCell ref="L2:L3"/>
    <mergeCell ref="A2:A3"/>
    <mergeCell ref="B2:B3"/>
    <mergeCell ref="D2:D3"/>
    <mergeCell ref="C2:C3"/>
    <mergeCell ref="E2:G2"/>
    <mergeCell ref="H2:J2"/>
  </mergeCells>
  <printOptions horizontalCentered="1"/>
  <pageMargins left="0.1968503937007874" right="0.15748031496062992" top="0.6692913385826772" bottom="0.984251968503937" header="0.31496062992125984" footer="0.5118110236220472"/>
  <pageSetup fitToHeight="1" fitToWidth="1" orientation="landscape" paperSize="9" scale="82" r:id="rId2"/>
  <headerFooter>
    <oddHeader>&amp;C19. ROČNÍK ZÁVODU "MEMORIÁL JANA PALACHA"&amp;R&amp;G</oddHeader>
    <oddFooter>&amp;LVšetaty 18.1.2014&amp;C&amp;G&amp;R&amp;P  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3.75390625" style="23" customWidth="1"/>
    <col min="2" max="2" width="27.25390625" style="13" bestFit="1" customWidth="1"/>
    <col min="3" max="3" width="24.875" style="13" bestFit="1" customWidth="1"/>
    <col min="4" max="4" width="6.375" style="8" customWidth="1"/>
    <col min="5" max="5" width="7.75390625" style="13" customWidth="1"/>
    <col min="6" max="6" width="7.625" style="13" bestFit="1" customWidth="1"/>
    <col min="7" max="7" width="7.75390625" style="13" customWidth="1"/>
    <col min="8" max="8" width="8.75390625" style="13" customWidth="1"/>
    <col min="9" max="9" width="7.75390625" style="13" customWidth="1"/>
    <col min="10" max="10" width="8.25390625" style="13" customWidth="1"/>
    <col min="11" max="11" width="9.125" style="13" customWidth="1"/>
    <col min="12" max="12" width="20.875" style="13" bestFit="1" customWidth="1"/>
    <col min="13" max="16384" width="9.125" style="13" customWidth="1"/>
  </cols>
  <sheetData>
    <row r="1" spans="1:10" s="9" customFormat="1" ht="18.75" thickBot="1">
      <c r="A1" s="90" t="s">
        <v>18</v>
      </c>
      <c r="D1" s="10"/>
      <c r="E1" s="2"/>
      <c r="F1" s="4"/>
      <c r="G1" s="2"/>
      <c r="H1" s="4"/>
      <c r="I1" s="2"/>
      <c r="J1" s="4"/>
    </row>
    <row r="2" spans="1:12" ht="23.25" customHeight="1" thickBot="1">
      <c r="A2" s="119"/>
      <c r="B2" s="120" t="s">
        <v>6</v>
      </c>
      <c r="C2" s="122" t="s">
        <v>0</v>
      </c>
      <c r="D2" s="129" t="s">
        <v>3</v>
      </c>
      <c r="E2" s="110" t="s">
        <v>1</v>
      </c>
      <c r="F2" s="111"/>
      <c r="G2" s="112"/>
      <c r="H2" s="110" t="s">
        <v>5</v>
      </c>
      <c r="I2" s="111"/>
      <c r="J2" s="112"/>
      <c r="K2" s="124" t="s">
        <v>2</v>
      </c>
      <c r="L2" s="117" t="s">
        <v>7</v>
      </c>
    </row>
    <row r="3" spans="1:12" ht="30.75" customHeight="1" thickBot="1">
      <c r="A3" s="102"/>
      <c r="B3" s="126"/>
      <c r="C3" s="123"/>
      <c r="D3" s="130"/>
      <c r="E3" s="36" t="s">
        <v>9</v>
      </c>
      <c r="F3" s="37" t="s">
        <v>8</v>
      </c>
      <c r="G3" s="38" t="s">
        <v>12</v>
      </c>
      <c r="H3" s="36" t="s">
        <v>9</v>
      </c>
      <c r="I3" s="37" t="s">
        <v>8</v>
      </c>
      <c r="J3" s="38" t="s">
        <v>11</v>
      </c>
      <c r="K3" s="125"/>
      <c r="L3" s="118"/>
    </row>
    <row r="4" spans="1:12" ht="15">
      <c r="A4" s="46">
        <v>1</v>
      </c>
      <c r="B4" s="76" t="s">
        <v>138</v>
      </c>
      <c r="C4" s="68" t="s">
        <v>114</v>
      </c>
      <c r="D4" s="74">
        <v>2001</v>
      </c>
      <c r="E4" s="57">
        <v>8.7</v>
      </c>
      <c r="F4" s="58">
        <v>3.4</v>
      </c>
      <c r="G4" s="26">
        <f aca="true" t="shared" si="0" ref="G4:G17">+E4+F4</f>
        <v>12.1</v>
      </c>
      <c r="H4" s="53">
        <v>8.8</v>
      </c>
      <c r="I4" s="52">
        <v>3.6</v>
      </c>
      <c r="J4" s="26">
        <f aca="true" t="shared" si="1" ref="J4:J17">+H4+I4</f>
        <v>12.4</v>
      </c>
      <c r="K4" s="35">
        <f aca="true" t="shared" si="2" ref="K4:K17">J4+G4</f>
        <v>24.5</v>
      </c>
      <c r="L4" s="82" t="s">
        <v>131</v>
      </c>
    </row>
    <row r="5" spans="1:12" ht="15">
      <c r="A5" s="40">
        <v>2</v>
      </c>
      <c r="B5" s="49" t="s">
        <v>58</v>
      </c>
      <c r="C5" s="66" t="s">
        <v>43</v>
      </c>
      <c r="D5" s="75">
        <v>2001</v>
      </c>
      <c r="E5" s="42">
        <v>7.1</v>
      </c>
      <c r="F5" s="24">
        <v>3.6</v>
      </c>
      <c r="G5" s="26">
        <f t="shared" si="0"/>
        <v>10.7</v>
      </c>
      <c r="H5" s="25">
        <v>8.25</v>
      </c>
      <c r="I5" s="22">
        <v>3.9</v>
      </c>
      <c r="J5" s="26">
        <f t="shared" si="1"/>
        <v>12.15</v>
      </c>
      <c r="K5" s="35">
        <f t="shared" si="2"/>
        <v>22.85</v>
      </c>
      <c r="L5" s="82" t="s">
        <v>59</v>
      </c>
    </row>
    <row r="6" spans="1:12" ht="15">
      <c r="A6" s="40">
        <v>3</v>
      </c>
      <c r="B6" s="49" t="s">
        <v>86</v>
      </c>
      <c r="C6" s="66" t="s">
        <v>81</v>
      </c>
      <c r="D6" s="75">
        <v>2002</v>
      </c>
      <c r="E6" s="42">
        <v>7.9</v>
      </c>
      <c r="F6" s="24">
        <v>3.1</v>
      </c>
      <c r="G6" s="26">
        <f t="shared" si="0"/>
        <v>11</v>
      </c>
      <c r="H6" s="25">
        <v>8.6</v>
      </c>
      <c r="I6" s="22">
        <v>3.2</v>
      </c>
      <c r="J6" s="26">
        <f t="shared" si="1"/>
        <v>11.8</v>
      </c>
      <c r="K6" s="35">
        <f t="shared" si="2"/>
        <v>22.8</v>
      </c>
      <c r="L6" s="82" t="s">
        <v>87</v>
      </c>
    </row>
    <row r="7" spans="1:12" ht="15">
      <c r="A7" s="40">
        <v>4</v>
      </c>
      <c r="B7" s="49" t="s">
        <v>204</v>
      </c>
      <c r="C7" s="66" t="s">
        <v>179</v>
      </c>
      <c r="D7" s="75">
        <v>2001</v>
      </c>
      <c r="E7" s="42">
        <v>8</v>
      </c>
      <c r="F7" s="24">
        <v>3.2</v>
      </c>
      <c r="G7" s="26">
        <f t="shared" si="0"/>
        <v>11.2</v>
      </c>
      <c r="H7" s="25">
        <v>8.45</v>
      </c>
      <c r="I7" s="22">
        <v>3.1</v>
      </c>
      <c r="J7" s="26">
        <f t="shared" si="1"/>
        <v>11.549999999999999</v>
      </c>
      <c r="K7" s="35">
        <f t="shared" si="2"/>
        <v>22.75</v>
      </c>
      <c r="L7" s="82" t="s">
        <v>206</v>
      </c>
    </row>
    <row r="8" spans="1:12" ht="15">
      <c r="A8" s="40">
        <v>5</v>
      </c>
      <c r="B8" s="49" t="s">
        <v>203</v>
      </c>
      <c r="C8" s="66" t="s">
        <v>179</v>
      </c>
      <c r="D8" s="75">
        <v>2001</v>
      </c>
      <c r="E8" s="42">
        <v>7.6</v>
      </c>
      <c r="F8" s="24">
        <v>3.4</v>
      </c>
      <c r="G8" s="26">
        <f t="shared" si="0"/>
        <v>11</v>
      </c>
      <c r="H8" s="25">
        <v>8.3</v>
      </c>
      <c r="I8" s="22">
        <v>3.3</v>
      </c>
      <c r="J8" s="26">
        <f t="shared" si="1"/>
        <v>11.600000000000001</v>
      </c>
      <c r="K8" s="35">
        <f t="shared" si="2"/>
        <v>22.6</v>
      </c>
      <c r="L8" s="82" t="s">
        <v>206</v>
      </c>
    </row>
    <row r="9" spans="1:12" ht="15">
      <c r="A9" s="40">
        <v>6</v>
      </c>
      <c r="B9" s="49" t="s">
        <v>205</v>
      </c>
      <c r="C9" s="66" t="s">
        <v>179</v>
      </c>
      <c r="D9" s="75">
        <v>2001</v>
      </c>
      <c r="E9" s="42">
        <v>7.6</v>
      </c>
      <c r="F9" s="24">
        <v>3</v>
      </c>
      <c r="G9" s="26">
        <f t="shared" si="0"/>
        <v>10.6</v>
      </c>
      <c r="H9" s="25">
        <v>8.55</v>
      </c>
      <c r="I9" s="22">
        <v>3.1</v>
      </c>
      <c r="J9" s="26">
        <f t="shared" si="1"/>
        <v>11.65</v>
      </c>
      <c r="K9" s="35">
        <f t="shared" si="2"/>
        <v>22.25</v>
      </c>
      <c r="L9" s="82" t="s">
        <v>206</v>
      </c>
    </row>
    <row r="10" spans="1:12" ht="15">
      <c r="A10" s="40">
        <v>7</v>
      </c>
      <c r="B10" s="49" t="s">
        <v>202</v>
      </c>
      <c r="C10" s="66" t="s">
        <v>179</v>
      </c>
      <c r="D10" s="75">
        <v>2002</v>
      </c>
      <c r="E10" s="42">
        <v>6.85</v>
      </c>
      <c r="F10" s="24">
        <v>3.2</v>
      </c>
      <c r="G10" s="26">
        <f t="shared" si="0"/>
        <v>10.05</v>
      </c>
      <c r="H10" s="25">
        <v>8.75</v>
      </c>
      <c r="I10" s="22">
        <v>3.2</v>
      </c>
      <c r="J10" s="26">
        <f t="shared" si="1"/>
        <v>11.95</v>
      </c>
      <c r="K10" s="35">
        <f t="shared" si="2"/>
        <v>22</v>
      </c>
      <c r="L10" s="82" t="s">
        <v>206</v>
      </c>
    </row>
    <row r="11" spans="1:12" ht="15">
      <c r="A11" s="40">
        <v>8</v>
      </c>
      <c r="B11" s="49" t="s">
        <v>57</v>
      </c>
      <c r="C11" s="66" t="s">
        <v>43</v>
      </c>
      <c r="D11" s="75">
        <v>2002</v>
      </c>
      <c r="E11" s="42">
        <v>6.7</v>
      </c>
      <c r="F11" s="24">
        <v>3.4</v>
      </c>
      <c r="G11" s="26">
        <f t="shared" si="0"/>
        <v>10.1</v>
      </c>
      <c r="H11" s="25">
        <v>8.35</v>
      </c>
      <c r="I11" s="22">
        <v>3.3</v>
      </c>
      <c r="J11" s="26">
        <f t="shared" si="1"/>
        <v>11.649999999999999</v>
      </c>
      <c r="K11" s="35">
        <f t="shared" si="2"/>
        <v>21.75</v>
      </c>
      <c r="L11" s="82" t="s">
        <v>59</v>
      </c>
    </row>
    <row r="12" spans="1:12" ht="15">
      <c r="A12" s="40">
        <v>9</v>
      </c>
      <c r="B12" s="49" t="s">
        <v>153</v>
      </c>
      <c r="C12" s="66" t="s">
        <v>145</v>
      </c>
      <c r="D12" s="75">
        <v>2002</v>
      </c>
      <c r="E12" s="42">
        <v>6.1</v>
      </c>
      <c r="F12" s="24">
        <v>3.3</v>
      </c>
      <c r="G12" s="26">
        <f t="shared" si="0"/>
        <v>9.399999999999999</v>
      </c>
      <c r="H12" s="25">
        <v>8.55</v>
      </c>
      <c r="I12" s="22">
        <v>2.8</v>
      </c>
      <c r="J12" s="26">
        <f t="shared" si="1"/>
        <v>11.350000000000001</v>
      </c>
      <c r="K12" s="35">
        <f t="shared" si="2"/>
        <v>20.75</v>
      </c>
      <c r="L12" s="82"/>
    </row>
    <row r="13" spans="1:12" ht="15">
      <c r="A13" s="40">
        <v>10</v>
      </c>
      <c r="B13" s="49" t="s">
        <v>77</v>
      </c>
      <c r="C13" s="66" t="s">
        <v>61</v>
      </c>
      <c r="D13" s="75">
        <v>2001</v>
      </c>
      <c r="E13" s="42">
        <v>6.4</v>
      </c>
      <c r="F13" s="24">
        <v>3.2</v>
      </c>
      <c r="G13" s="26">
        <f t="shared" si="0"/>
        <v>9.600000000000001</v>
      </c>
      <c r="H13" s="25">
        <v>7.95</v>
      </c>
      <c r="I13" s="22">
        <v>3.1</v>
      </c>
      <c r="J13" s="26">
        <f t="shared" si="1"/>
        <v>11.05</v>
      </c>
      <c r="K13" s="35">
        <f t="shared" si="2"/>
        <v>20.650000000000002</v>
      </c>
      <c r="L13" s="82" t="s">
        <v>78</v>
      </c>
    </row>
    <row r="14" spans="1:12" ht="15">
      <c r="A14" s="40">
        <v>11</v>
      </c>
      <c r="B14" s="49" t="s">
        <v>139</v>
      </c>
      <c r="C14" s="69" t="s">
        <v>114</v>
      </c>
      <c r="D14" s="75">
        <v>2001</v>
      </c>
      <c r="E14" s="42">
        <v>7</v>
      </c>
      <c r="F14" s="24">
        <v>2.7</v>
      </c>
      <c r="G14" s="26">
        <f t="shared" si="0"/>
        <v>9.7</v>
      </c>
      <c r="H14" s="25">
        <v>7.55</v>
      </c>
      <c r="I14" s="22">
        <v>2.6</v>
      </c>
      <c r="J14" s="26">
        <f t="shared" si="1"/>
        <v>10.15</v>
      </c>
      <c r="K14" s="35">
        <f t="shared" si="2"/>
        <v>19.85</v>
      </c>
      <c r="L14" s="82" t="s">
        <v>140</v>
      </c>
    </row>
    <row r="15" spans="1:12" ht="15">
      <c r="A15" s="40">
        <v>12</v>
      </c>
      <c r="B15" s="49" t="s">
        <v>215</v>
      </c>
      <c r="C15" s="69" t="s">
        <v>208</v>
      </c>
      <c r="D15" s="75">
        <v>2001</v>
      </c>
      <c r="E15" s="42">
        <v>6.85</v>
      </c>
      <c r="F15" s="24">
        <v>2.7</v>
      </c>
      <c r="G15" s="26">
        <f t="shared" si="0"/>
        <v>9.55</v>
      </c>
      <c r="H15" s="25">
        <v>7.05</v>
      </c>
      <c r="I15" s="22">
        <v>3.1</v>
      </c>
      <c r="J15" s="26">
        <f t="shared" si="1"/>
        <v>10.15</v>
      </c>
      <c r="K15" s="35">
        <f t="shared" si="2"/>
        <v>19.700000000000003</v>
      </c>
      <c r="L15" s="82" t="s">
        <v>214</v>
      </c>
    </row>
    <row r="16" spans="1:12" ht="15">
      <c r="A16" s="40">
        <v>13</v>
      </c>
      <c r="B16" s="49" t="s">
        <v>227</v>
      </c>
      <c r="C16" s="66" t="s">
        <v>225</v>
      </c>
      <c r="D16" s="75">
        <v>2001</v>
      </c>
      <c r="E16" s="42">
        <v>4.6</v>
      </c>
      <c r="F16" s="24">
        <v>2.6</v>
      </c>
      <c r="G16" s="26">
        <f t="shared" si="0"/>
        <v>7.199999999999999</v>
      </c>
      <c r="H16" s="25">
        <v>6</v>
      </c>
      <c r="I16" s="22">
        <v>2.5</v>
      </c>
      <c r="J16" s="26">
        <f t="shared" si="1"/>
        <v>8.5</v>
      </c>
      <c r="K16" s="35">
        <f t="shared" si="2"/>
        <v>15.7</v>
      </c>
      <c r="L16" s="82"/>
    </row>
    <row r="17" spans="1:12" ht="15">
      <c r="A17" s="40">
        <v>14</v>
      </c>
      <c r="B17" s="49" t="s">
        <v>226</v>
      </c>
      <c r="C17" s="66" t="s">
        <v>225</v>
      </c>
      <c r="D17" s="75">
        <v>2001</v>
      </c>
      <c r="E17" s="42">
        <v>4.3</v>
      </c>
      <c r="F17" s="24">
        <v>1.6</v>
      </c>
      <c r="G17" s="26">
        <f t="shared" si="0"/>
        <v>5.9</v>
      </c>
      <c r="H17" s="25">
        <v>5.95</v>
      </c>
      <c r="I17" s="22">
        <v>1.8</v>
      </c>
      <c r="J17" s="26">
        <f t="shared" si="1"/>
        <v>7.75</v>
      </c>
      <c r="K17" s="35">
        <f t="shared" si="2"/>
        <v>13.65</v>
      </c>
      <c r="L17" s="82"/>
    </row>
  </sheetData>
  <sheetProtection/>
  <mergeCells count="8">
    <mergeCell ref="K2:K3"/>
    <mergeCell ref="L2:L3"/>
    <mergeCell ref="A2:A3"/>
    <mergeCell ref="B2:B3"/>
    <mergeCell ref="D2:D3"/>
    <mergeCell ref="C2:C3"/>
    <mergeCell ref="E2:G2"/>
    <mergeCell ref="H2:J2"/>
  </mergeCells>
  <printOptions horizontalCentered="1"/>
  <pageMargins left="0.1968503937007874" right="0.15748031496062992" top="0.7480314960629921" bottom="0.984251968503937" header="0.31496062992125984" footer="0.5118110236220472"/>
  <pageSetup fitToWidth="0" fitToHeight="1" orientation="landscape" paperSize="9" r:id="rId2"/>
  <headerFooter>
    <oddHeader>&amp;C19. ROČNÍK ZÁVODU "MEMORIÁL JANA PALACHA"&amp;R&amp;G</oddHeader>
    <oddFooter>&amp;LVšetaty 18.1.2014&amp;C&amp;G&amp;R&amp;P  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1:4" ht="12.75">
      <c r="A1">
        <v>2.4</v>
      </c>
      <c r="B1">
        <v>2.4</v>
      </c>
      <c r="C1">
        <v>2.2</v>
      </c>
      <c r="D1">
        <f>10-(A1+B1+C1)/3</f>
        <v>7.666666666666666</v>
      </c>
    </row>
    <row r="2" spans="1:3" ht="12.75">
      <c r="A2">
        <v>1.3</v>
      </c>
      <c r="B2">
        <v>1.6</v>
      </c>
      <c r="C2">
        <f>10-(A2+B2)/2</f>
        <v>8.55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u_hladkaa00</dc:creator>
  <cp:keywords/>
  <dc:description/>
  <cp:lastModifiedBy>Michal</cp:lastModifiedBy>
  <cp:lastPrinted>2014-01-18T15:29:53Z</cp:lastPrinted>
  <dcterms:created xsi:type="dcterms:W3CDTF">2002-01-10T05:32:29Z</dcterms:created>
  <dcterms:modified xsi:type="dcterms:W3CDTF">2014-01-19T11:30:07Z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-1010645630</vt:i4>
  </property>
  <property fmtid="{D5CDD505-2E9C-101B-9397-08002B2CF9AE}" pid="3" name="_EmailSubject">
    <vt:lpwstr/>
  </property>
  <property fmtid="{D5CDD505-2E9C-101B-9397-08002B2CF9AE}" pid="4" name="_AuthorEmail">
    <vt:lpwstr>alena.hladka@op25.vzp.cz</vt:lpwstr>
  </property>
  <property fmtid="{D5CDD505-2E9C-101B-9397-08002B2CF9AE}" pid="5" name="_AuthorEmailDisplayName">
    <vt:lpwstr>Hladká Alena</vt:lpwstr>
  </property>
  <property fmtid="{D5CDD505-2E9C-101B-9397-08002B2CF9AE}" pid="6" name="_ReviewingToolsShownOnce">
    <vt:lpwstr/>
  </property>
</Properties>
</file>